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05" windowWidth="15480" windowHeight="954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55" i="1"/>
  <c r="K55"/>
  <c r="J55"/>
  <c r="K54"/>
  <c r="J54"/>
  <c r="L53"/>
  <c r="K53"/>
  <c r="J53"/>
  <c r="K52"/>
  <c r="J52"/>
  <c r="K51"/>
  <c r="J51"/>
  <c r="L50"/>
  <c r="K50"/>
  <c r="J50"/>
  <c r="K49"/>
  <c r="J49"/>
  <c r="K48"/>
  <c r="J48"/>
  <c r="L47"/>
  <c r="K47"/>
  <c r="J47"/>
  <c r="K46"/>
  <c r="J46"/>
  <c r="K45"/>
  <c r="J45"/>
  <c r="K44"/>
  <c r="J44"/>
  <c r="K43"/>
  <c r="J43"/>
  <c r="L42"/>
  <c r="K42"/>
  <c r="J42"/>
  <c r="K41"/>
  <c r="J41"/>
  <c r="K40"/>
  <c r="J40"/>
  <c r="L39"/>
  <c r="K39"/>
  <c r="J39"/>
  <c r="K38"/>
  <c r="J38"/>
  <c r="K37"/>
  <c r="J37"/>
  <c r="L36"/>
  <c r="K36"/>
  <c r="J36"/>
  <c r="K35"/>
  <c r="J35"/>
  <c r="L34"/>
  <c r="K34"/>
  <c r="J34"/>
  <c r="K33"/>
  <c r="J33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219"/>
  <c r="K219"/>
  <c r="J219"/>
  <c r="K218"/>
  <c r="J218"/>
  <c r="K217"/>
  <c r="J217"/>
  <c r="K216"/>
  <c r="J216"/>
  <c r="K215"/>
  <c r="J215"/>
  <c r="K214"/>
  <c r="J214"/>
  <c r="K213"/>
  <c r="J213"/>
  <c r="L212"/>
  <c r="K212"/>
  <c r="J212"/>
  <c r="K211"/>
  <c r="J211"/>
  <c r="K210"/>
  <c r="J210"/>
  <c r="K209"/>
  <c r="J209"/>
  <c r="K208"/>
  <c r="J208"/>
  <c r="K207"/>
  <c r="J207"/>
  <c r="L206"/>
  <c r="K206"/>
  <c r="J206"/>
  <c r="K205"/>
  <c r="J205"/>
  <c r="K204"/>
  <c r="J204"/>
  <c r="K203"/>
  <c r="J203"/>
  <c r="K202"/>
  <c r="J202"/>
  <c r="K201"/>
  <c r="J201"/>
  <c r="K200"/>
  <c r="J200"/>
  <c r="L199"/>
  <c r="K199"/>
  <c r="J199"/>
  <c r="K198"/>
  <c r="J198"/>
  <c r="K197"/>
  <c r="J197"/>
  <c r="K196"/>
  <c r="J196"/>
  <c r="K195"/>
  <c r="J195"/>
  <c r="K194"/>
  <c r="J194"/>
  <c r="K193"/>
  <c r="J193"/>
  <c r="L192"/>
  <c r="K192"/>
  <c r="J192"/>
  <c r="K191"/>
  <c r="J191"/>
  <c r="K190"/>
  <c r="J190"/>
  <c r="K189"/>
  <c r="J189"/>
  <c r="K188"/>
  <c r="J188"/>
  <c r="L187"/>
  <c r="K187"/>
  <c r="J187"/>
  <c r="K186"/>
  <c r="J186"/>
  <c r="K185"/>
  <c r="J185"/>
  <c r="K184"/>
  <c r="J184"/>
  <c r="K183"/>
  <c r="J183"/>
  <c r="L182"/>
  <c r="K182"/>
  <c r="J182"/>
  <c r="K181"/>
  <c r="J181"/>
  <c r="K180"/>
  <c r="J180"/>
  <c r="K179"/>
  <c r="J179"/>
  <c r="L178"/>
  <c r="K178"/>
  <c r="J178"/>
  <c r="K177"/>
  <c r="J177"/>
  <c r="K176"/>
  <c r="J176"/>
  <c r="K175"/>
  <c r="J175"/>
  <c r="L174"/>
  <c r="K174"/>
  <c r="J174"/>
  <c r="K173"/>
  <c r="J173"/>
  <c r="K172"/>
  <c r="J172"/>
  <c r="K171"/>
  <c r="J171"/>
  <c r="K170"/>
  <c r="J170"/>
  <c r="L169"/>
  <c r="K169"/>
  <c r="J169"/>
  <c r="K168"/>
  <c r="J168"/>
  <c r="K167"/>
  <c r="J167"/>
  <c r="K166"/>
  <c r="J166"/>
  <c r="K165"/>
  <c r="J165"/>
  <c r="K164"/>
  <c r="J164"/>
  <c r="K163"/>
  <c r="J163"/>
  <c r="L162"/>
  <c r="K162"/>
  <c r="J162"/>
  <c r="K161"/>
  <c r="J161"/>
  <c r="K160"/>
  <c r="J160"/>
  <c r="K159"/>
  <c r="J159"/>
  <c r="L158"/>
  <c r="K158"/>
  <c r="J158"/>
  <c r="K157"/>
  <c r="J157"/>
  <c r="K156"/>
  <c r="J156"/>
  <c r="K155"/>
  <c r="J155"/>
  <c r="L154"/>
  <c r="K154"/>
  <c r="J154"/>
  <c r="K153"/>
  <c r="J153"/>
  <c r="K152"/>
  <c r="J152"/>
  <c r="K151"/>
  <c r="J151"/>
  <c r="K150"/>
  <c r="J150"/>
  <c r="K149"/>
  <c r="J149"/>
  <c r="L148"/>
  <c r="K148"/>
  <c r="J148"/>
  <c r="K147"/>
  <c r="J147"/>
  <c r="K146"/>
  <c r="J146"/>
  <c r="K145"/>
  <c r="J145"/>
  <c r="K144"/>
  <c r="J144"/>
  <c r="K143"/>
  <c r="J143"/>
  <c r="K142"/>
  <c r="J142"/>
  <c r="L141"/>
  <c r="K141"/>
  <c r="J141"/>
  <c r="K140"/>
  <c r="J140"/>
  <c r="K139"/>
  <c r="J139"/>
  <c r="L138"/>
  <c r="K138"/>
  <c r="J138"/>
  <c r="L137"/>
  <c r="K137"/>
  <c r="J137"/>
  <c r="K136"/>
  <c r="J136"/>
  <c r="K135"/>
  <c r="J135"/>
  <c r="K134"/>
  <c r="J134"/>
  <c r="K133"/>
  <c r="J133"/>
  <c r="K132"/>
  <c r="J132"/>
  <c r="L131"/>
  <c r="K131"/>
  <c r="J131"/>
  <c r="K130"/>
  <c r="J130"/>
  <c r="K129"/>
  <c r="J129"/>
  <c r="K128"/>
  <c r="J128"/>
  <c r="L127"/>
  <c r="K127"/>
  <c r="J127"/>
  <c r="K126"/>
  <c r="J126"/>
  <c r="K125"/>
  <c r="J125"/>
  <c r="L124"/>
  <c r="K124"/>
  <c r="J124"/>
  <c r="L123"/>
  <c r="K123"/>
  <c r="J123"/>
  <c r="K122"/>
  <c r="J122"/>
  <c r="K121"/>
  <c r="J121"/>
  <c r="K120"/>
  <c r="J120"/>
  <c r="L119"/>
  <c r="K119"/>
  <c r="J119"/>
  <c r="K118"/>
  <c r="J118"/>
  <c r="K117"/>
  <c r="J117"/>
  <c r="K116"/>
  <c r="J116"/>
  <c r="K115"/>
  <c r="J115"/>
  <c r="L114"/>
  <c r="K114"/>
  <c r="J114"/>
  <c r="K113"/>
  <c r="J113"/>
  <c r="K112"/>
  <c r="J112"/>
  <c r="K111"/>
  <c r="J111"/>
  <c r="L110"/>
  <c r="K110"/>
  <c r="J110"/>
  <c r="K109"/>
  <c r="J109"/>
  <c r="K108"/>
  <c r="J108"/>
  <c r="K107"/>
  <c r="J107"/>
  <c r="L106"/>
  <c r="K106"/>
  <c r="J106"/>
  <c r="K105"/>
  <c r="J105"/>
  <c r="K104"/>
  <c r="J104"/>
  <c r="K103"/>
  <c r="J103"/>
  <c r="K102"/>
  <c r="J102"/>
  <c r="L101"/>
  <c r="K101"/>
  <c r="J101"/>
  <c r="K100"/>
  <c r="J100"/>
  <c r="K99"/>
  <c r="J99"/>
  <c r="K98"/>
  <c r="J98"/>
  <c r="K97"/>
  <c r="J97"/>
  <c r="K96"/>
  <c r="J96"/>
  <c r="L95"/>
  <c r="K95"/>
  <c r="J95"/>
  <c r="K94"/>
  <c r="J94"/>
  <c r="K93"/>
  <c r="J93"/>
  <c r="K92"/>
  <c r="J92"/>
  <c r="L91"/>
  <c r="K91"/>
  <c r="J91"/>
  <c r="K90"/>
  <c r="J90"/>
  <c r="K89"/>
  <c r="J89"/>
  <c r="L88"/>
  <c r="K88"/>
  <c r="J88"/>
  <c r="L87"/>
  <c r="K87"/>
  <c r="J87"/>
  <c r="L86"/>
  <c r="K86"/>
  <c r="J86"/>
  <c r="K85"/>
  <c r="J85"/>
  <c r="K84"/>
  <c r="J84"/>
  <c r="L83"/>
  <c r="K83"/>
  <c r="J83"/>
  <c r="K82"/>
  <c r="J82"/>
  <c r="K81"/>
  <c r="J81"/>
  <c r="L80"/>
  <c r="K80"/>
  <c r="J80"/>
  <c r="L79"/>
  <c r="K79"/>
  <c r="J79"/>
  <c r="L78"/>
  <c r="K78"/>
  <c r="J78"/>
  <c r="K77"/>
  <c r="J77"/>
  <c r="K76"/>
  <c r="J76"/>
  <c r="K75"/>
  <c r="J75"/>
  <c r="K74"/>
  <c r="J74"/>
  <c r="L73"/>
  <c r="K73"/>
  <c r="J73"/>
  <c r="L72"/>
  <c r="K72"/>
  <c r="J72"/>
  <c r="L71"/>
  <c r="K71"/>
  <c r="J71"/>
  <c r="K70"/>
  <c r="J70"/>
  <c r="K69"/>
  <c r="J69"/>
  <c r="K68"/>
  <c r="J68"/>
  <c r="K67"/>
  <c r="J67"/>
  <c r="K66"/>
  <c r="J66"/>
  <c r="L249"/>
  <c r="K249"/>
  <c r="K248"/>
  <c r="K247"/>
  <c r="K246"/>
  <c r="K245"/>
  <c r="L254"/>
  <c r="K254"/>
  <c r="K253"/>
  <c r="K252"/>
  <c r="K251"/>
  <c r="K250"/>
  <c r="I222"/>
  <c r="H230"/>
  <c r="H222" s="1"/>
  <c r="I230"/>
  <c r="J230" s="1"/>
  <c r="K234"/>
  <c r="J235"/>
  <c r="K235"/>
  <c r="L235"/>
  <c r="K239"/>
  <c r="J240"/>
  <c r="K240"/>
  <c r="L240"/>
  <c r="J242"/>
  <c r="J243"/>
  <c r="J244"/>
</calcChain>
</file>

<file path=xl/sharedStrings.xml><?xml version="1.0" encoding="utf-8"?>
<sst xmlns="http://schemas.openxmlformats.org/spreadsheetml/2006/main" count="1375" uniqueCount="455">
  <si>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</si>
  <si>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</si>
  <si>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</si>
  <si>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</si>
  <si>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</si>
  <si>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</si>
  <si>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</si>
  <si>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</si>
  <si>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</si>
  <si>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</si>
  <si>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</si>
  <si>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</si>
  <si>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</si>
  <si>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</si>
  <si>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</si>
  <si>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</si>
  <si>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</si>
  <si>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</si>
  <si>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</si>
  <si>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</si>
  <si>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</si>
  <si>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</si>
  <si>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</si>
  <si>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</si>
  <si>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</si>
  <si>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</si>
  <si>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</si>
  <si>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</si>
  <si>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</si>
  <si>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</si>
  <si>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</si>
  <si>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</si>
  <si>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</si>
  <si>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</si>
  <si>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</si>
  <si>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</si>
  <si>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</si>
  <si>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</si>
  <si>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</si>
  <si>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</si>
  <si>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</si>
  <si>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</si>
  <si>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</si>
  <si>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</si>
  <si>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</si>
  <si>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</si>
  <si>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</si>
  <si>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</si>
  <si>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</si>
  <si>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</si>
  <si>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</si>
  <si>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</si>
  <si>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</si>
  <si>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</si>
  <si>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</si>
  <si>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</si>
  <si>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</si>
  <si>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</si>
  <si>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</si>
  <si>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</si>
  <si>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</si>
  <si>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</si>
  <si>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01 июня 2016 г.</t>
  </si>
  <si>
    <t>04195940</t>
  </si>
  <si>
    <t>Администрация Новорахинского сельского поселения</t>
  </si>
  <si>
    <t>445</t>
  </si>
  <si>
    <t>5305006616</t>
  </si>
  <si>
    <t>МЕСЯЦ</t>
  </si>
  <si>
    <t>3</t>
  </si>
  <si>
    <t>01.06.2016</t>
  </si>
  <si>
    <t>49614428</t>
  </si>
  <si>
    <t>00000000000000000</t>
  </si>
  <si>
    <t>i1_01000000000000000000</t>
  </si>
  <si>
    <t>Уменьшение остатков средств бюджетов</t>
  </si>
  <si>
    <t>01050000000000600</t>
  </si>
  <si>
    <t>i2_01001050000000000600</t>
  </si>
  <si>
    <t>Уменьшение прочих остатков средств бюджетов</t>
  </si>
  <si>
    <t>01050200000000600</t>
  </si>
  <si>
    <t>i2_01001050200000000600</t>
  </si>
  <si>
    <t>Уменьшение прочих остатков денежных средств бюджетов</t>
  </si>
  <si>
    <t>01050201000000610</t>
  </si>
  <si>
    <t>i2_01001050201000000610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</si>
  <si>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</si>
  <si>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</si>
  <si>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</si>
  <si>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</si>
  <si>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i2_01001050000000000500</t>
  </si>
  <si>
    <t>01050200000000500</t>
  </si>
  <si>
    <t>Увеличение прочих остатков средств бюджетов</t>
  </si>
  <si>
    <t>i2_01001050200000000500</t>
  </si>
  <si>
    <t>01050201000000510</t>
  </si>
  <si>
    <t>Увеличение прочих остатков денежных средств бюджетов</t>
  </si>
  <si>
    <t>i2_01001050201000000510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</si>
  <si>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</si>
  <si>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</si>
  <si>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</si>
  <si>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000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</si>
  <si>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</si>
  <si>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</si>
  <si>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</si>
  <si>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</si>
  <si>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</si>
  <si>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</si>
  <si>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</si>
  <si>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</si>
  <si>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</si>
  <si>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</si>
  <si>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</si>
  <si>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</si>
  <si>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</si>
  <si>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</si>
  <si>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</si>
  <si>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</si>
  <si>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</si>
  <si>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</si>
  <si>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</si>
  <si>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</si>
  <si>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</si>
  <si>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</si>
  <si>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</si>
  <si>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</si>
  <si>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i5_00001049920000100000</t>
  </si>
  <si>
    <t>9920000100</t>
  </si>
  <si>
    <t>i6_00001049920000100100</t>
  </si>
  <si>
    <t>i6_00001049920000100120</t>
  </si>
  <si>
    <t>Закупка товаров, работ и услуг для обеспечения государственных (муниципальных) нужд</t>
  </si>
  <si>
    <t>i6_00001049920000100200</t>
  </si>
  <si>
    <t>Иные закупки товаров, работ и услуг для обеспечения государственных (муниципальных) нужд</t>
  </si>
  <si>
    <t>i6_00001049920000100240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</si>
  <si>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</si>
  <si>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</si>
  <si>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</si>
  <si>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</si>
  <si>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i6_00001049920000100800</t>
  </si>
  <si>
    <t>800</t>
  </si>
  <si>
    <t>Уплата налогов, сборов и иных платежей</t>
  </si>
  <si>
    <t>i6_00001049920000100850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</si>
  <si>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</si>
  <si>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</si>
  <si>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</si>
  <si>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</si>
  <si>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</si>
  <si>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</si>
  <si>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</si>
  <si>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межбюджетные трансферты</t>
  </si>
  <si>
    <t>i5_00001049920020280000</t>
  </si>
  <si>
    <t>9920020280</t>
  </si>
  <si>
    <t>Межбюджетные трансферты</t>
  </si>
  <si>
    <t>i6_00001049920020280500</t>
  </si>
  <si>
    <t>540</t>
  </si>
  <si>
    <t>Резервные фонды</t>
  </si>
  <si>
    <t>i3_00001110000000000000</t>
  </si>
  <si>
    <t>0111</t>
  </si>
  <si>
    <t>i5_00001119990023780000</t>
  </si>
  <si>
    <t>9990023780</t>
  </si>
  <si>
    <t>i6_00001119990023780800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</si>
  <si>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</si>
  <si>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</si>
  <si>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</si>
  <si>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</si>
  <si>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</si>
  <si>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Подпрограмма "Энергосбережение и повышение энергетической эффективности на территории Новорахинского сельского поселения"</t>
  </si>
  <si>
    <t>i4_00001130150000000000</t>
  </si>
  <si>
    <t>0150000000</t>
  </si>
  <si>
    <t>Реализация мероприятий подпрограммы "Энергосбережение и повышение энергетической эффективности на территории Новорахинского сельского поселения"</t>
  </si>
  <si>
    <t>i5_00001130150199990000</t>
  </si>
  <si>
    <t>0150199990</t>
  </si>
  <si>
    <t>i6_00001130150199990200</t>
  </si>
  <si>
    <t>i6_00001130150199990240</t>
  </si>
  <si>
    <t>Муниципальная программа"Развитие информатизации на территории Новорахинского сельского поселения на 2016-2018 годы"</t>
  </si>
  <si>
    <t>i4_00001130200000000000</t>
  </si>
  <si>
    <t>0200000000</t>
  </si>
  <si>
    <t>Реализация мероприятий программы"Развитие информатизации на территории Новорахинского сельского поселения на 2016-2018 годы"</t>
  </si>
  <si>
    <t>i5_00001130200199990000</t>
  </si>
  <si>
    <t>0200199990</t>
  </si>
  <si>
    <t>i6_00001130200199990200</t>
  </si>
  <si>
    <t>i6_00001130200199990240</t>
  </si>
  <si>
    <t>Закупка товаров, работ, услуг в сфере информационно-коммуникационных технологий</t>
  </si>
  <si>
    <t>242</t>
  </si>
  <si>
    <t>i5_00001130200299990000</t>
  </si>
  <si>
    <t>0200299990</t>
  </si>
  <si>
    <t>i6_00001130200299990200</t>
  </si>
  <si>
    <t>i6_00001130200299990240</t>
  </si>
  <si>
    <t>i5_00001130200399990000</t>
  </si>
  <si>
    <t>0200399990</t>
  </si>
  <si>
    <t>i6_00001130200399990200</t>
  </si>
  <si>
    <t>i6_00001130200399990240</t>
  </si>
  <si>
    <t>Муниципальная программа"Повышение эффективности бюджетных расходов Новорахинского сельского поселения на 2014-2016 годы"</t>
  </si>
  <si>
    <t>i4_00001130300000000000</t>
  </si>
  <si>
    <t>0300000000</t>
  </si>
  <si>
    <t>Реализация муниципальной программы"Повышение эффективности бюджетных расходов Новорахинского сельского поселения на 2014-2016 годы"</t>
  </si>
  <si>
    <t>i5_00001130300499990000</t>
  </si>
  <si>
    <t>0300499990</t>
  </si>
  <si>
    <t>i6_00001130300499990200</t>
  </si>
  <si>
    <t>i6_00001130300499990240</t>
  </si>
  <si>
    <t>Возмещение затрат по содержанию штатных едениц,осуществляющих переданные полномочия области(в том числе раздельному сбору),транспортированию,обработке,утилизации,обезвреживанию и захоронению твердых коммунальных отходов</t>
  </si>
  <si>
    <t>i5_00001139900070280000</t>
  </si>
  <si>
    <t>9900070280</t>
  </si>
  <si>
    <t>i6_00001139900070280100</t>
  </si>
  <si>
    <t>i6_00001139900070280120</t>
  </si>
  <si>
    <t>i6_00001139900070280200</t>
  </si>
  <si>
    <t>i6_00001139900070280240</t>
  </si>
  <si>
    <t>Осуществление отдельных государственных ролномочий по определению перечня должностных лиц,уполномоченных составлять протоколы об административных правонарушениях в отношени граждан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</si>
  <si>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</si>
  <si>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</si>
  <si>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</si>
  <si>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</si>
  <si>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</si>
  <si>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</si>
  <si>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</si>
  <si>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</si>
  <si>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</si>
  <si>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</si>
  <si>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Осуществление первичного воинского учета на территориях,где отсутствуют военные комиссариаты</t>
  </si>
  <si>
    <t>i5_00002039900051180000</t>
  </si>
  <si>
    <t>9900051180</t>
  </si>
  <si>
    <t>i6_00002039900051180100</t>
  </si>
  <si>
    <t>i6_00002039900051180120</t>
  </si>
  <si>
    <t>i6_00002039900051180200</t>
  </si>
  <si>
    <t>i6_00002039900051180240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</si>
  <si>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</si>
  <si>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</si>
  <si>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</si>
  <si>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</si>
  <si>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</si>
  <si>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</si>
  <si>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Подпрограмма "Обеспечение первичных мер пожарной безопасности в Новорахинском сельском поселении"</t>
  </si>
  <si>
    <t>i4_00003100140000000000</t>
  </si>
  <si>
    <t>0140000000</t>
  </si>
  <si>
    <t>Реализация мероприятий подпрограммы"Обеспечение пнрвичных мер пожарной безопасности в Новорахинском сельском поселении"</t>
  </si>
  <si>
    <t>i5_00003100140199990000</t>
  </si>
  <si>
    <t>0140199990</t>
  </si>
  <si>
    <t>i6_00003100140199990200</t>
  </si>
  <si>
    <t>i6_00003100140199990240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</si>
  <si>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</si>
  <si>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</si>
  <si>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</si>
  <si>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</si>
  <si>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</si>
  <si>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</si>
  <si>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Субсидии бюджетам городских и сельских поселений на формирование муниципальных дорожных фондов</t>
  </si>
  <si>
    <t>i5_00004090400071520000</t>
  </si>
  <si>
    <t>0400071520</t>
  </si>
  <si>
    <t>i6_00004090400071520200</t>
  </si>
  <si>
    <t>i6_00004090400071520240</t>
  </si>
  <si>
    <t>i5_00004090400299990000</t>
  </si>
  <si>
    <t>0400299990</t>
  </si>
  <si>
    <t>i6_00004090400299990200</t>
  </si>
  <si>
    <t>i6_00004090400299990240</t>
  </si>
  <si>
    <t>i5_00004090400399990000</t>
  </si>
  <si>
    <t>0400399990</t>
  </si>
  <si>
    <t>i6_00004090400399990200</t>
  </si>
  <si>
    <t>i6_00004090400399990240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</si>
  <si>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</si>
  <si>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</si>
  <si>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</si>
  <si>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</si>
  <si>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</si>
  <si>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</si>
  <si>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Подпрограмма "Развитие,реализация и поддержка местных инициатив граждан,проживающих в сельской местности,в реализации общественно значимых проектов"</t>
  </si>
  <si>
    <t>i4_00005030110000000000</t>
  </si>
  <si>
    <t>0110000000</t>
  </si>
  <si>
    <t>Реализация мероприятий подпрограммы "Развитие,реализация и поддержка местных инициатив граждан,проживающих в сельской местности,в реализации общественно значимых проектов"</t>
  </si>
  <si>
    <t>i5_00005030110199990000</t>
  </si>
  <si>
    <t>0110199990</t>
  </si>
  <si>
    <t>i6_00005030110199990200</t>
  </si>
  <si>
    <t>i6_00005030110199990240</t>
  </si>
  <si>
    <t>Подпрограмма"Организация благоустройства территорий населенных пунктов Новорахинского сельского поселения"</t>
  </si>
  <si>
    <t>i4_00005030120000000000</t>
  </si>
  <si>
    <t>0120000000</t>
  </si>
  <si>
    <t>Реализация мероприятий подпрограммы"Организация благоустройства территорий населенных пунктов Новорахинского сельского поселения"(уборка и озеленение)</t>
  </si>
  <si>
    <t>i5_00005030120199990000</t>
  </si>
  <si>
    <t>0120199990</t>
  </si>
  <si>
    <t>i6_00005030120199990200</t>
  </si>
  <si>
    <t>i6_00005030120199990240</t>
  </si>
  <si>
    <t>Реализация мероприятий подпрограммы"Организация благоустройства территорий населенных пунктов Новорахинского сельского поселения"(освещение улиц в т.ч. ремонт,приобретение и замена ламп)</t>
  </si>
  <si>
    <t>i5_00005030120299990000</t>
  </si>
  <si>
    <t>0120299990</t>
  </si>
  <si>
    <t>i6_00005030120299990200</t>
  </si>
  <si>
    <t>i6_00005030120299990240</t>
  </si>
  <si>
    <t>Реализация мероприятий подпрограммы"Организация благоустройства территорий населенных пунктов Новорахинского сельского поселения"(организация и содержание мест захоронения)</t>
  </si>
  <si>
    <t>i5_00005030120399990000</t>
  </si>
  <si>
    <t>0120399990</t>
  </si>
  <si>
    <t>i6_00005030120399990200</t>
  </si>
  <si>
    <t>i6_00005030120399990240</t>
  </si>
  <si>
    <t>Подпрограмма "Развитие малого и среднего предпринимательства на территории Новорахинского сельского поселения на 2016-2020 годы"</t>
  </si>
  <si>
    <t>i4_00005030160000000000</t>
  </si>
  <si>
    <t>0160000000</t>
  </si>
  <si>
    <t>Реализация подпрограммы "Развитие малого и среднего предпринимательства на территории Новорахинского сельского поселения на 2016-2020 годы"</t>
  </si>
  <si>
    <t>i5_00005030160199990000</t>
  </si>
  <si>
    <t>0160199990</t>
  </si>
  <si>
    <t>i6_00005030160199990200</t>
  </si>
  <si>
    <t>i6_00005030160199990240</t>
  </si>
  <si>
    <t>Муниципальная программа"Развитие и совершенствование форм местного самоуправления на территории Новорахинского сельского поселения на 2015-2017 годы"</t>
  </si>
  <si>
    <t>i4_00005030500000000000</t>
  </si>
  <si>
    <t>0500000000</t>
  </si>
  <si>
    <t>Реализация мероприятий муниципальной программы"Развитие и совершенствование форм местного самоуправления на территории Новорахинского сельского поселения на 2015-2017 годы"</t>
  </si>
  <si>
    <t>i5_00005030500099990000</t>
  </si>
  <si>
    <t>0500099990</t>
  </si>
  <si>
    <t>i6_00005030500099990200</t>
  </si>
  <si>
    <t>i6_00005030500099990240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</si>
  <si>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</si>
  <si>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</si>
  <si>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</si>
  <si>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</si>
  <si>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</si>
  <si>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</si>
  <si>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Подпрограмма "Развитие физической культуры и спорта ,организация досуга и обеспечение услугами культуры жителей Новорахинского сельского поселения</t>
  </si>
  <si>
    <t>i4_00007070130000000000</t>
  </si>
  <si>
    <t>0130000000</t>
  </si>
  <si>
    <t>Проведение мероприятий для детей и молодежи</t>
  </si>
  <si>
    <t>i5_00007070130299990000</t>
  </si>
  <si>
    <t>0130299990</t>
  </si>
  <si>
    <t>i6_00007070130299990200</t>
  </si>
  <si>
    <t>i6_00007070130299990240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</si>
  <si>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</si>
  <si>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</si>
  <si>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</si>
  <si>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</si>
  <si>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</si>
  <si>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</si>
  <si>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i4_00008010130000000000</t>
  </si>
  <si>
    <t>Мероприятия в сфере культуры и кинематографии</t>
  </si>
  <si>
    <t>i5_00008010130399990000</t>
  </si>
  <si>
    <t>0130399990</t>
  </si>
  <si>
    <t>i6_00008010130399990200</t>
  </si>
  <si>
    <t>i6_00008010130399990240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</si>
  <si>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</si>
  <si>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</si>
  <si>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</si>
  <si>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</si>
  <si>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</si>
  <si>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</si>
  <si>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i5_00010019900061010000</t>
  </si>
  <si>
    <t>9900061010</t>
  </si>
  <si>
    <t>Социальное обеспечение и иные выплаты населению</t>
  </si>
  <si>
    <t>i6_00010019900061010300</t>
  </si>
  <si>
    <t>300</t>
  </si>
  <si>
    <t>Публичные нормативные социальные выплаты гражданам</t>
  </si>
  <si>
    <t>i6_00010019900061010310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</si>
  <si>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</si>
  <si>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</si>
  <si>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</si>
  <si>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</si>
  <si>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</si>
  <si>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</si>
  <si>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</si>
  <si>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</si>
  <si>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</si>
  <si>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i4_00011010130000000000</t>
  </si>
  <si>
    <t>Мероприятия в области спорта и физической культуры</t>
  </si>
  <si>
    <t>i5_00011010130199990000</t>
  </si>
  <si>
    <t>0130199990</t>
  </si>
  <si>
    <t>i6_00011010130199990200</t>
  </si>
  <si>
    <t>i6_00011010130199990240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</si>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</sst>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4" xfId="0" applyNumberFormat="1" applyFont="1" applyBorder="1" applyAlignment="1" applyProtection="1">
      <alignment horizontal="center" wrapText="1"/>
      <protection locked="0"/>
    </xf>
    <xf numFmtId="49" fontId="3" fillId="19" borderId="64" xfId="0" applyNumberFormat="1" applyFont="1" applyFill="1" applyBorder="1" applyAlignment="1">
      <alignment horizontal="center" wrapText="1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70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>
      <c r="A1" s="184" t="s">
        <v>36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22" t="s">
        <v>65</v>
      </c>
    </row>
    <row r="2" spans="1:11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</row>
    <row r="3" spans="1:11">
      <c r="A3" s="32" t="s">
        <v>52</v>
      </c>
      <c r="B3" s="188" t="s">
        <v>62</v>
      </c>
      <c r="C3" s="188"/>
      <c r="D3" s="188"/>
      <c r="E3" s="22"/>
      <c r="F3" s="22"/>
      <c r="G3" s="189"/>
      <c r="H3" s="189"/>
      <c r="I3" s="32" t="s">
        <v>22</v>
      </c>
      <c r="J3" s="130">
        <v>42522</v>
      </c>
      <c r="K3" s="22" t="s">
        <v>8</v>
      </c>
    </row>
    <row r="4" spans="1:11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</row>
    <row r="5" spans="1:11">
      <c r="A5" s="3" t="s">
        <v>37</v>
      </c>
      <c r="B5" s="186" t="s">
        <v>64</v>
      </c>
      <c r="C5" s="186"/>
      <c r="D5" s="186"/>
      <c r="E5" s="186"/>
      <c r="F5" s="186"/>
      <c r="G5" s="186"/>
      <c r="H5" s="186"/>
      <c r="I5" s="33" t="s">
        <v>30</v>
      </c>
      <c r="J5" s="87" t="s">
        <v>65</v>
      </c>
      <c r="K5" s="22"/>
    </row>
    <row r="6" spans="1:11">
      <c r="A6" s="3" t="s">
        <v>38</v>
      </c>
      <c r="B6" s="187" t="s">
        <v>61</v>
      </c>
      <c r="C6" s="187"/>
      <c r="D6" s="187"/>
      <c r="E6" s="187"/>
      <c r="F6" s="187"/>
      <c r="G6" s="187"/>
      <c r="H6" s="187"/>
      <c r="I6" s="33" t="s">
        <v>59</v>
      </c>
      <c r="J6" s="87" t="s">
        <v>70</v>
      </c>
      <c r="K6" s="22" t="s">
        <v>68</v>
      </c>
    </row>
    <row r="7" spans="1:11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27" t="s">
        <v>67</v>
      </c>
    </row>
    <row r="10" spans="1:11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65" t="s">
        <v>39</v>
      </c>
      <c r="B11" s="165" t="s">
        <v>40</v>
      </c>
      <c r="C11" s="190" t="s">
        <v>41</v>
      </c>
      <c r="D11" s="191"/>
      <c r="E11" s="191"/>
      <c r="F11" s="191"/>
      <c r="G11" s="192"/>
      <c r="H11" s="165" t="s">
        <v>42</v>
      </c>
      <c r="I11" s="165" t="s">
        <v>23</v>
      </c>
      <c r="J11" s="165" t="s">
        <v>43</v>
      </c>
      <c r="K11" s="114"/>
    </row>
    <row r="12" spans="1:11">
      <c r="A12" s="166"/>
      <c r="B12" s="166"/>
      <c r="C12" s="193"/>
      <c r="D12" s="194"/>
      <c r="E12" s="194"/>
      <c r="F12" s="194"/>
      <c r="G12" s="195"/>
      <c r="H12" s="166"/>
      <c r="I12" s="166"/>
      <c r="J12" s="166"/>
      <c r="K12" s="114"/>
    </row>
    <row r="13" spans="1:11">
      <c r="A13" s="167"/>
      <c r="B13" s="167"/>
      <c r="C13" s="196"/>
      <c r="D13" s="197"/>
      <c r="E13" s="197"/>
      <c r="F13" s="197"/>
      <c r="G13" s="198"/>
      <c r="H13" s="167"/>
      <c r="I13" s="167"/>
      <c r="J13" s="167"/>
      <c r="K13" s="114"/>
    </row>
    <row r="14" spans="1:11" ht="13.5" thickBot="1">
      <c r="A14" s="70">
        <v>1</v>
      </c>
      <c r="B14" s="12">
        <v>2</v>
      </c>
      <c r="C14" s="199">
        <v>3</v>
      </c>
      <c r="D14" s="200"/>
      <c r="E14" s="200"/>
      <c r="F14" s="200"/>
      <c r="G14" s="201"/>
      <c r="H14" s="13" t="s">
        <v>2</v>
      </c>
      <c r="I14" s="13" t="s">
        <v>25</v>
      </c>
      <c r="J14" s="13" t="s">
        <v>26</v>
      </c>
      <c r="K14" s="115"/>
    </row>
    <row r="15" spans="1:11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6103678</v>
      </c>
      <c r="I15" s="52">
        <v>1991097.68</v>
      </c>
      <c r="J15" s="105">
        <v>4112580.32</v>
      </c>
    </row>
    <row r="16" spans="1:11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>
      <c r="A17" s="100" t="s">
        <v>355</v>
      </c>
      <c r="B17" s="101" t="s">
        <v>6</v>
      </c>
      <c r="C17" s="102" t="s">
        <v>96</v>
      </c>
      <c r="D17" s="147" t="s">
        <v>356</v>
      </c>
      <c r="E17" s="148"/>
      <c r="F17" s="148"/>
      <c r="G17" s="149"/>
      <c r="H17" s="97">
        <v>4107800</v>
      </c>
      <c r="I17" s="103">
        <v>1402938.68</v>
      </c>
      <c r="J17" s="104">
        <f t="shared" ref="J17:J55" si="0">H17-I17</f>
        <v>2704861.32</v>
      </c>
      <c r="K17" s="118" t="str">
        <f t="shared" ref="K17:K55" si="1">C17 &amp; D17 &amp; G17</f>
        <v>00010000000000000000</v>
      </c>
      <c r="L17" s="106" t="s">
        <v>328</v>
      </c>
    </row>
    <row r="18" spans="1:12">
      <c r="A18" s="100" t="s">
        <v>357</v>
      </c>
      <c r="B18" s="101" t="s">
        <v>6</v>
      </c>
      <c r="C18" s="102" t="s">
        <v>96</v>
      </c>
      <c r="D18" s="147" t="s">
        <v>358</v>
      </c>
      <c r="E18" s="148"/>
      <c r="F18" s="148"/>
      <c r="G18" s="149"/>
      <c r="H18" s="97">
        <v>1229500</v>
      </c>
      <c r="I18" s="103">
        <v>422519.84</v>
      </c>
      <c r="J18" s="104">
        <f t="shared" si="0"/>
        <v>806980.16</v>
      </c>
      <c r="K18" s="118" t="str">
        <f t="shared" si="1"/>
        <v>00010100000000000000</v>
      </c>
      <c r="L18" s="106" t="s">
        <v>359</v>
      </c>
    </row>
    <row r="19" spans="1:12">
      <c r="A19" s="100" t="s">
        <v>360</v>
      </c>
      <c r="B19" s="101" t="s">
        <v>6</v>
      </c>
      <c r="C19" s="102" t="s">
        <v>96</v>
      </c>
      <c r="D19" s="147" t="s">
        <v>361</v>
      </c>
      <c r="E19" s="148"/>
      <c r="F19" s="148"/>
      <c r="G19" s="149"/>
      <c r="H19" s="97">
        <v>1229500</v>
      </c>
      <c r="I19" s="103">
        <v>422519.84</v>
      </c>
      <c r="J19" s="104">
        <f t="shared" si="0"/>
        <v>806980.16</v>
      </c>
      <c r="K19" s="118" t="str">
        <f t="shared" si="1"/>
        <v>00010102000010000110</v>
      </c>
      <c r="L19" s="106" t="s">
        <v>362</v>
      </c>
    </row>
    <row r="20" spans="1:12" s="84" customFormat="1" ht="56.25">
      <c r="A20" s="79" t="s">
        <v>363</v>
      </c>
      <c r="B20" s="78" t="s">
        <v>6</v>
      </c>
      <c r="C20" s="121" t="s">
        <v>96</v>
      </c>
      <c r="D20" s="150" t="s">
        <v>364</v>
      </c>
      <c r="E20" s="151"/>
      <c r="F20" s="151"/>
      <c r="G20" s="152"/>
      <c r="H20" s="80">
        <v>1227500</v>
      </c>
      <c r="I20" s="81">
        <v>422519.84</v>
      </c>
      <c r="J20" s="82">
        <f t="shared" si="0"/>
        <v>804980.16</v>
      </c>
      <c r="K20" s="119" t="str">
        <f t="shared" si="1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365</v>
      </c>
      <c r="B21" s="78" t="s">
        <v>6</v>
      </c>
      <c r="C21" s="121" t="s">
        <v>96</v>
      </c>
      <c r="D21" s="150" t="s">
        <v>366</v>
      </c>
      <c r="E21" s="151"/>
      <c r="F21" s="151"/>
      <c r="G21" s="152"/>
      <c r="H21" s="80">
        <v>1000</v>
      </c>
      <c r="I21" s="81"/>
      <c r="J21" s="82">
        <f t="shared" si="0"/>
        <v>1000</v>
      </c>
      <c r="K21" s="119" t="str">
        <f t="shared" si="1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367</v>
      </c>
      <c r="B22" s="78" t="s">
        <v>6</v>
      </c>
      <c r="C22" s="121" t="s">
        <v>96</v>
      </c>
      <c r="D22" s="150" t="s">
        <v>368</v>
      </c>
      <c r="E22" s="151"/>
      <c r="F22" s="151"/>
      <c r="G22" s="152"/>
      <c r="H22" s="80">
        <v>1000</v>
      </c>
      <c r="I22" s="81"/>
      <c r="J22" s="82">
        <f t="shared" si="0"/>
        <v>1000</v>
      </c>
      <c r="K22" s="119" t="str">
        <f t="shared" si="1"/>
        <v>00010102030010000110</v>
      </c>
      <c r="L22" s="83" t="str">
        <f>C22 &amp; D22 &amp; G22</f>
        <v>00010102030010000110</v>
      </c>
    </row>
    <row r="23" spans="1:12" ht="22.5">
      <c r="A23" s="100" t="s">
        <v>369</v>
      </c>
      <c r="B23" s="101" t="s">
        <v>6</v>
      </c>
      <c r="C23" s="102" t="s">
        <v>96</v>
      </c>
      <c r="D23" s="147" t="s">
        <v>370</v>
      </c>
      <c r="E23" s="148"/>
      <c r="F23" s="148"/>
      <c r="G23" s="149"/>
      <c r="H23" s="97">
        <v>958300</v>
      </c>
      <c r="I23" s="103">
        <v>450073.93</v>
      </c>
      <c r="J23" s="104">
        <f t="shared" si="0"/>
        <v>508226.07</v>
      </c>
      <c r="K23" s="118" t="str">
        <f t="shared" si="1"/>
        <v>00010300000000000000</v>
      </c>
      <c r="L23" s="106" t="s">
        <v>371</v>
      </c>
    </row>
    <row r="24" spans="1:12" ht="22.5">
      <c r="A24" s="100" t="s">
        <v>372</v>
      </c>
      <c r="B24" s="101" t="s">
        <v>6</v>
      </c>
      <c r="C24" s="102" t="s">
        <v>96</v>
      </c>
      <c r="D24" s="147" t="s">
        <v>373</v>
      </c>
      <c r="E24" s="148"/>
      <c r="F24" s="148"/>
      <c r="G24" s="149"/>
      <c r="H24" s="97">
        <v>958300</v>
      </c>
      <c r="I24" s="103">
        <v>450073.93</v>
      </c>
      <c r="J24" s="104">
        <f t="shared" si="0"/>
        <v>508226.07</v>
      </c>
      <c r="K24" s="118" t="str">
        <f t="shared" si="1"/>
        <v>00010302000010000110</v>
      </c>
      <c r="L24" s="106" t="s">
        <v>374</v>
      </c>
    </row>
    <row r="25" spans="1:12" s="84" customFormat="1" ht="56.25">
      <c r="A25" s="79" t="s">
        <v>375</v>
      </c>
      <c r="B25" s="78" t="s">
        <v>6</v>
      </c>
      <c r="C25" s="121" t="s">
        <v>96</v>
      </c>
      <c r="D25" s="150" t="s">
        <v>376</v>
      </c>
      <c r="E25" s="151"/>
      <c r="F25" s="151"/>
      <c r="G25" s="152"/>
      <c r="H25" s="80">
        <v>340000</v>
      </c>
      <c r="I25" s="81">
        <v>154856.49</v>
      </c>
      <c r="J25" s="82">
        <f t="shared" si="0"/>
        <v>185143.51</v>
      </c>
      <c r="K25" s="119" t="str">
        <f t="shared" si="1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377</v>
      </c>
      <c r="B26" s="78" t="s">
        <v>6</v>
      </c>
      <c r="C26" s="121" t="s">
        <v>96</v>
      </c>
      <c r="D26" s="150" t="s">
        <v>378</v>
      </c>
      <c r="E26" s="151"/>
      <c r="F26" s="151"/>
      <c r="G26" s="152"/>
      <c r="H26" s="80">
        <v>5200</v>
      </c>
      <c r="I26" s="81">
        <v>2560.64</v>
      </c>
      <c r="J26" s="82">
        <f t="shared" si="0"/>
        <v>2639.36</v>
      </c>
      <c r="K26" s="119" t="str">
        <f t="shared" si="1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379</v>
      </c>
      <c r="B27" s="78" t="s">
        <v>6</v>
      </c>
      <c r="C27" s="121" t="s">
        <v>96</v>
      </c>
      <c r="D27" s="150" t="s">
        <v>380</v>
      </c>
      <c r="E27" s="151"/>
      <c r="F27" s="151"/>
      <c r="G27" s="152"/>
      <c r="H27" s="80">
        <v>742200</v>
      </c>
      <c r="I27" s="81">
        <v>317874.83</v>
      </c>
      <c r="J27" s="82">
        <f t="shared" si="0"/>
        <v>424325.17</v>
      </c>
      <c r="K27" s="119" t="str">
        <f t="shared" si="1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381</v>
      </c>
      <c r="B28" s="78" t="s">
        <v>6</v>
      </c>
      <c r="C28" s="121" t="s">
        <v>96</v>
      </c>
      <c r="D28" s="150" t="s">
        <v>382</v>
      </c>
      <c r="E28" s="151"/>
      <c r="F28" s="151"/>
      <c r="G28" s="152"/>
      <c r="H28" s="80">
        <v>-129100</v>
      </c>
      <c r="I28" s="81">
        <v>-25218.03</v>
      </c>
      <c r="J28" s="82">
        <f t="shared" si="0"/>
        <v>-103881.97</v>
      </c>
      <c r="K28" s="119" t="str">
        <f t="shared" si="1"/>
        <v>00010302260010000110</v>
      </c>
      <c r="L28" s="83" t="str">
        <f>C28 &amp; D28 &amp; G28</f>
        <v>00010302260010000110</v>
      </c>
    </row>
    <row r="29" spans="1:12">
      <c r="A29" s="100" t="s">
        <v>383</v>
      </c>
      <c r="B29" s="101" t="s">
        <v>6</v>
      </c>
      <c r="C29" s="102" t="s">
        <v>96</v>
      </c>
      <c r="D29" s="147" t="s">
        <v>384</v>
      </c>
      <c r="E29" s="148"/>
      <c r="F29" s="148"/>
      <c r="G29" s="149"/>
      <c r="H29" s="97">
        <v>1913000</v>
      </c>
      <c r="I29" s="103">
        <v>526644.91</v>
      </c>
      <c r="J29" s="104">
        <f t="shared" si="0"/>
        <v>1386355.09</v>
      </c>
      <c r="K29" s="118" t="str">
        <f t="shared" si="1"/>
        <v>00010600000000000000</v>
      </c>
      <c r="L29" s="106" t="s">
        <v>385</v>
      </c>
    </row>
    <row r="30" spans="1:12">
      <c r="A30" s="100" t="s">
        <v>386</v>
      </c>
      <c r="B30" s="101" t="s">
        <v>6</v>
      </c>
      <c r="C30" s="102" t="s">
        <v>96</v>
      </c>
      <c r="D30" s="147" t="s">
        <v>387</v>
      </c>
      <c r="E30" s="148"/>
      <c r="F30" s="148"/>
      <c r="G30" s="149"/>
      <c r="H30" s="97">
        <v>350000</v>
      </c>
      <c r="I30" s="103">
        <v>17809.080000000002</v>
      </c>
      <c r="J30" s="104">
        <f t="shared" si="0"/>
        <v>332190.92</v>
      </c>
      <c r="K30" s="118" t="str">
        <f t="shared" si="1"/>
        <v>00010601000000000110</v>
      </c>
      <c r="L30" s="106" t="s">
        <v>388</v>
      </c>
    </row>
    <row r="31" spans="1:12" s="84" customFormat="1" ht="33.75">
      <c r="A31" s="79" t="s">
        <v>389</v>
      </c>
      <c r="B31" s="78" t="s">
        <v>6</v>
      </c>
      <c r="C31" s="121" t="s">
        <v>96</v>
      </c>
      <c r="D31" s="150" t="s">
        <v>390</v>
      </c>
      <c r="E31" s="151"/>
      <c r="F31" s="151"/>
      <c r="G31" s="152"/>
      <c r="H31" s="80">
        <v>350000</v>
      </c>
      <c r="I31" s="81">
        <v>17809.080000000002</v>
      </c>
      <c r="J31" s="82">
        <f t="shared" si="0"/>
        <v>332190.92</v>
      </c>
      <c r="K31" s="119" t="str">
        <f t="shared" si="1"/>
        <v>00010601030100000110</v>
      </c>
      <c r="L31" s="83" t="str">
        <f>C31 &amp; D31 &amp; G31</f>
        <v>00010601030100000110</v>
      </c>
    </row>
    <row r="32" spans="1:12">
      <c r="A32" s="100" t="s">
        <v>391</v>
      </c>
      <c r="B32" s="101" t="s">
        <v>6</v>
      </c>
      <c r="C32" s="102" t="s">
        <v>96</v>
      </c>
      <c r="D32" s="147" t="s">
        <v>392</v>
      </c>
      <c r="E32" s="148"/>
      <c r="F32" s="148"/>
      <c r="G32" s="149"/>
      <c r="H32" s="97">
        <v>1563000</v>
      </c>
      <c r="I32" s="103">
        <v>508835.83</v>
      </c>
      <c r="J32" s="104">
        <f t="shared" si="0"/>
        <v>1054164.17</v>
      </c>
      <c r="K32" s="118" t="str">
        <f t="shared" si="1"/>
        <v>00010606000000000110</v>
      </c>
      <c r="L32" s="106" t="s">
        <v>393</v>
      </c>
    </row>
    <row r="33" spans="1:12">
      <c r="A33" s="100" t="s">
        <v>394</v>
      </c>
      <c r="B33" s="101" t="s">
        <v>6</v>
      </c>
      <c r="C33" s="102" t="s">
        <v>96</v>
      </c>
      <c r="D33" s="147" t="s">
        <v>395</v>
      </c>
      <c r="E33" s="148"/>
      <c r="F33" s="148"/>
      <c r="G33" s="149"/>
      <c r="H33" s="97">
        <v>623000</v>
      </c>
      <c r="I33" s="103">
        <v>274709.65999999997</v>
      </c>
      <c r="J33" s="104">
        <f t="shared" si="0"/>
        <v>348290.34</v>
      </c>
      <c r="K33" s="118" t="str">
        <f t="shared" si="1"/>
        <v>00010606030000000110</v>
      </c>
      <c r="L33" s="106" t="s">
        <v>396</v>
      </c>
    </row>
    <row r="34" spans="1:12" s="84" customFormat="1" ht="22.5">
      <c r="A34" s="79" t="s">
        <v>397</v>
      </c>
      <c r="B34" s="78" t="s">
        <v>6</v>
      </c>
      <c r="C34" s="121" t="s">
        <v>96</v>
      </c>
      <c r="D34" s="150" t="s">
        <v>398</v>
      </c>
      <c r="E34" s="151"/>
      <c r="F34" s="151"/>
      <c r="G34" s="152"/>
      <c r="H34" s="80">
        <v>623000</v>
      </c>
      <c r="I34" s="81">
        <v>274709.65999999997</v>
      </c>
      <c r="J34" s="82">
        <f t="shared" si="0"/>
        <v>348290.34</v>
      </c>
      <c r="K34" s="119" t="str">
        <f t="shared" si="1"/>
        <v>00010606033100000110</v>
      </c>
      <c r="L34" s="83" t="str">
        <f>C34 &amp; D34 &amp; G34</f>
        <v>00010606033100000110</v>
      </c>
    </row>
    <row r="35" spans="1:12">
      <c r="A35" s="100" t="s">
        <v>399</v>
      </c>
      <c r="B35" s="101" t="s">
        <v>6</v>
      </c>
      <c r="C35" s="102" t="s">
        <v>96</v>
      </c>
      <c r="D35" s="147" t="s">
        <v>400</v>
      </c>
      <c r="E35" s="148"/>
      <c r="F35" s="148"/>
      <c r="G35" s="149"/>
      <c r="H35" s="97">
        <v>940000</v>
      </c>
      <c r="I35" s="103">
        <v>234126.17</v>
      </c>
      <c r="J35" s="104">
        <f t="shared" si="0"/>
        <v>705873.83</v>
      </c>
      <c r="K35" s="118" t="str">
        <f t="shared" si="1"/>
        <v>00010606040000000110</v>
      </c>
      <c r="L35" s="106" t="s">
        <v>401</v>
      </c>
    </row>
    <row r="36" spans="1:12" s="84" customFormat="1" ht="33.75">
      <c r="A36" s="79" t="s">
        <v>402</v>
      </c>
      <c r="B36" s="78" t="s">
        <v>6</v>
      </c>
      <c r="C36" s="121" t="s">
        <v>96</v>
      </c>
      <c r="D36" s="150" t="s">
        <v>403</v>
      </c>
      <c r="E36" s="151"/>
      <c r="F36" s="151"/>
      <c r="G36" s="152"/>
      <c r="H36" s="80">
        <v>940000</v>
      </c>
      <c r="I36" s="81">
        <v>234126.17</v>
      </c>
      <c r="J36" s="82">
        <f t="shared" si="0"/>
        <v>705873.83</v>
      </c>
      <c r="K36" s="119" t="str">
        <f t="shared" si="1"/>
        <v>00010606043100000110</v>
      </c>
      <c r="L36" s="83" t="str">
        <f>C36 &amp; D36 &amp; G36</f>
        <v>00010606043100000110</v>
      </c>
    </row>
    <row r="37" spans="1:12">
      <c r="A37" s="100" t="s">
        <v>404</v>
      </c>
      <c r="B37" s="101" t="s">
        <v>6</v>
      </c>
      <c r="C37" s="102" t="s">
        <v>96</v>
      </c>
      <c r="D37" s="147" t="s">
        <v>405</v>
      </c>
      <c r="E37" s="148"/>
      <c r="F37" s="148"/>
      <c r="G37" s="149"/>
      <c r="H37" s="97">
        <v>7000</v>
      </c>
      <c r="I37" s="103">
        <v>700</v>
      </c>
      <c r="J37" s="104">
        <f t="shared" si="0"/>
        <v>6300</v>
      </c>
      <c r="K37" s="118" t="str">
        <f t="shared" si="1"/>
        <v>00010800000000000000</v>
      </c>
      <c r="L37" s="106" t="s">
        <v>406</v>
      </c>
    </row>
    <row r="38" spans="1:12" ht="33.75">
      <c r="A38" s="100" t="s">
        <v>407</v>
      </c>
      <c r="B38" s="101" t="s">
        <v>6</v>
      </c>
      <c r="C38" s="102" t="s">
        <v>96</v>
      </c>
      <c r="D38" s="147" t="s">
        <v>408</v>
      </c>
      <c r="E38" s="148"/>
      <c r="F38" s="148"/>
      <c r="G38" s="149"/>
      <c r="H38" s="97">
        <v>7000</v>
      </c>
      <c r="I38" s="103">
        <v>700</v>
      </c>
      <c r="J38" s="104">
        <f t="shared" si="0"/>
        <v>6300</v>
      </c>
      <c r="K38" s="118" t="str">
        <f t="shared" si="1"/>
        <v>00010804000010000110</v>
      </c>
      <c r="L38" s="106" t="s">
        <v>409</v>
      </c>
    </row>
    <row r="39" spans="1:12" s="84" customFormat="1" ht="56.25">
      <c r="A39" s="79" t="s">
        <v>410</v>
      </c>
      <c r="B39" s="78" t="s">
        <v>6</v>
      </c>
      <c r="C39" s="121" t="s">
        <v>96</v>
      </c>
      <c r="D39" s="150" t="s">
        <v>411</v>
      </c>
      <c r="E39" s="151"/>
      <c r="F39" s="151"/>
      <c r="G39" s="152"/>
      <c r="H39" s="80">
        <v>7000</v>
      </c>
      <c r="I39" s="81">
        <v>700</v>
      </c>
      <c r="J39" s="82">
        <f t="shared" si="0"/>
        <v>6300</v>
      </c>
      <c r="K39" s="119" t="str">
        <f t="shared" si="1"/>
        <v>00010804020010000110</v>
      </c>
      <c r="L39" s="83" t="str">
        <f>C39 &amp; D39 &amp; G39</f>
        <v>00010804020010000110</v>
      </c>
    </row>
    <row r="40" spans="1:12">
      <c r="A40" s="100" t="s">
        <v>412</v>
      </c>
      <c r="B40" s="101" t="s">
        <v>6</v>
      </c>
      <c r="C40" s="102" t="s">
        <v>96</v>
      </c>
      <c r="D40" s="147" t="s">
        <v>413</v>
      </c>
      <c r="E40" s="148"/>
      <c r="F40" s="148"/>
      <c r="G40" s="149"/>
      <c r="H40" s="97"/>
      <c r="I40" s="103">
        <v>3000</v>
      </c>
      <c r="J40" s="104">
        <f t="shared" si="0"/>
        <v>-3000</v>
      </c>
      <c r="K40" s="118" t="str">
        <f t="shared" si="1"/>
        <v>00011600000000000000</v>
      </c>
      <c r="L40" s="106" t="s">
        <v>414</v>
      </c>
    </row>
    <row r="41" spans="1:12" ht="22.5">
      <c r="A41" s="100" t="s">
        <v>415</v>
      </c>
      <c r="B41" s="101" t="s">
        <v>6</v>
      </c>
      <c r="C41" s="102" t="s">
        <v>96</v>
      </c>
      <c r="D41" s="147" t="s">
        <v>416</v>
      </c>
      <c r="E41" s="148"/>
      <c r="F41" s="148"/>
      <c r="G41" s="149"/>
      <c r="H41" s="97"/>
      <c r="I41" s="103">
        <v>3000</v>
      </c>
      <c r="J41" s="104">
        <f t="shared" si="0"/>
        <v>-3000</v>
      </c>
      <c r="K41" s="118" t="str">
        <f t="shared" si="1"/>
        <v>00011690000000000140</v>
      </c>
      <c r="L41" s="106" t="s">
        <v>417</v>
      </c>
    </row>
    <row r="42" spans="1:12" s="84" customFormat="1" ht="33.75">
      <c r="A42" s="79" t="s">
        <v>418</v>
      </c>
      <c r="B42" s="78" t="s">
        <v>6</v>
      </c>
      <c r="C42" s="121" t="s">
        <v>96</v>
      </c>
      <c r="D42" s="150" t="s">
        <v>419</v>
      </c>
      <c r="E42" s="151"/>
      <c r="F42" s="151"/>
      <c r="G42" s="152"/>
      <c r="H42" s="80"/>
      <c r="I42" s="81">
        <v>3000</v>
      </c>
      <c r="J42" s="82">
        <f t="shared" si="0"/>
        <v>-3000</v>
      </c>
      <c r="K42" s="119" t="str">
        <f t="shared" si="1"/>
        <v>00011690050100000140</v>
      </c>
      <c r="L42" s="83" t="str">
        <f>C42 &amp; D42 &amp; G42</f>
        <v>00011690050100000140</v>
      </c>
    </row>
    <row r="43" spans="1:12">
      <c r="A43" s="100" t="s">
        <v>420</v>
      </c>
      <c r="B43" s="101" t="s">
        <v>6</v>
      </c>
      <c r="C43" s="102" t="s">
        <v>96</v>
      </c>
      <c r="D43" s="147" t="s">
        <v>421</v>
      </c>
      <c r="E43" s="148"/>
      <c r="F43" s="148"/>
      <c r="G43" s="149"/>
      <c r="H43" s="97">
        <v>1995878</v>
      </c>
      <c r="I43" s="103">
        <v>588159</v>
      </c>
      <c r="J43" s="104">
        <f t="shared" si="0"/>
        <v>1407719</v>
      </c>
      <c r="K43" s="118" t="str">
        <f t="shared" si="1"/>
        <v>00020000000000000000</v>
      </c>
      <c r="L43" s="106" t="s">
        <v>422</v>
      </c>
    </row>
    <row r="44" spans="1:12" ht="33.75">
      <c r="A44" s="100" t="s">
        <v>423</v>
      </c>
      <c r="B44" s="101" t="s">
        <v>6</v>
      </c>
      <c r="C44" s="102" t="s">
        <v>96</v>
      </c>
      <c r="D44" s="147" t="s">
        <v>424</v>
      </c>
      <c r="E44" s="148"/>
      <c r="F44" s="148"/>
      <c r="G44" s="149"/>
      <c r="H44" s="97">
        <v>1995878</v>
      </c>
      <c r="I44" s="103">
        <v>588159</v>
      </c>
      <c r="J44" s="104">
        <f t="shared" si="0"/>
        <v>1407719</v>
      </c>
      <c r="K44" s="118" t="str">
        <f t="shared" si="1"/>
        <v>00020200000000000000</v>
      </c>
      <c r="L44" s="106" t="s">
        <v>425</v>
      </c>
    </row>
    <row r="45" spans="1:12" ht="22.5">
      <c r="A45" s="100" t="s">
        <v>426</v>
      </c>
      <c r="B45" s="101" t="s">
        <v>6</v>
      </c>
      <c r="C45" s="102" t="s">
        <v>96</v>
      </c>
      <c r="D45" s="147" t="s">
        <v>427</v>
      </c>
      <c r="E45" s="148"/>
      <c r="F45" s="148"/>
      <c r="G45" s="149"/>
      <c r="H45" s="97">
        <v>1333000</v>
      </c>
      <c r="I45" s="103">
        <v>525230</v>
      </c>
      <c r="J45" s="104">
        <f t="shared" si="0"/>
        <v>807770</v>
      </c>
      <c r="K45" s="118" t="str">
        <f t="shared" si="1"/>
        <v>00020201000000000151</v>
      </c>
      <c r="L45" s="106" t="s">
        <v>428</v>
      </c>
    </row>
    <row r="46" spans="1:12">
      <c r="A46" s="100" t="s">
        <v>429</v>
      </c>
      <c r="B46" s="101" t="s">
        <v>6</v>
      </c>
      <c r="C46" s="102" t="s">
        <v>96</v>
      </c>
      <c r="D46" s="147" t="s">
        <v>430</v>
      </c>
      <c r="E46" s="148"/>
      <c r="F46" s="148"/>
      <c r="G46" s="149"/>
      <c r="H46" s="97">
        <v>1333000</v>
      </c>
      <c r="I46" s="103">
        <v>525230</v>
      </c>
      <c r="J46" s="104">
        <f t="shared" si="0"/>
        <v>807770</v>
      </c>
      <c r="K46" s="118" t="str">
        <f t="shared" si="1"/>
        <v>00020201001000000151</v>
      </c>
      <c r="L46" s="106" t="s">
        <v>431</v>
      </c>
    </row>
    <row r="47" spans="1:12" s="84" customFormat="1" ht="22.5">
      <c r="A47" s="79" t="s">
        <v>432</v>
      </c>
      <c r="B47" s="78" t="s">
        <v>6</v>
      </c>
      <c r="C47" s="121" t="s">
        <v>96</v>
      </c>
      <c r="D47" s="150" t="s">
        <v>433</v>
      </c>
      <c r="E47" s="151"/>
      <c r="F47" s="151"/>
      <c r="G47" s="152"/>
      <c r="H47" s="80">
        <v>1333000</v>
      </c>
      <c r="I47" s="81">
        <v>525230</v>
      </c>
      <c r="J47" s="82">
        <f t="shared" si="0"/>
        <v>807770</v>
      </c>
      <c r="K47" s="119" t="str">
        <f t="shared" si="1"/>
        <v>00020201001100000151</v>
      </c>
      <c r="L47" s="83" t="str">
        <f>C47 &amp; D47 &amp; G47</f>
        <v>00020201001100000151</v>
      </c>
    </row>
    <row r="48" spans="1:12" ht="22.5">
      <c r="A48" s="100" t="s">
        <v>434</v>
      </c>
      <c r="B48" s="101" t="s">
        <v>6</v>
      </c>
      <c r="C48" s="102" t="s">
        <v>96</v>
      </c>
      <c r="D48" s="147" t="s">
        <v>435</v>
      </c>
      <c r="E48" s="148"/>
      <c r="F48" s="148"/>
      <c r="G48" s="149"/>
      <c r="H48" s="97">
        <v>494000</v>
      </c>
      <c r="I48" s="103"/>
      <c r="J48" s="104">
        <f t="shared" si="0"/>
        <v>494000</v>
      </c>
      <c r="K48" s="118" t="str">
        <f t="shared" si="1"/>
        <v>00020202000000000151</v>
      </c>
      <c r="L48" s="106" t="s">
        <v>436</v>
      </c>
    </row>
    <row r="49" spans="1:12">
      <c r="A49" s="100" t="s">
        <v>437</v>
      </c>
      <c r="B49" s="101" t="s">
        <v>6</v>
      </c>
      <c r="C49" s="102" t="s">
        <v>96</v>
      </c>
      <c r="D49" s="147" t="s">
        <v>438</v>
      </c>
      <c r="E49" s="148"/>
      <c r="F49" s="148"/>
      <c r="G49" s="149"/>
      <c r="H49" s="97">
        <v>494000</v>
      </c>
      <c r="I49" s="103"/>
      <c r="J49" s="104">
        <f t="shared" si="0"/>
        <v>494000</v>
      </c>
      <c r="K49" s="118" t="str">
        <f t="shared" si="1"/>
        <v>00020202999000000151</v>
      </c>
      <c r="L49" s="106" t="s">
        <v>439</v>
      </c>
    </row>
    <row r="50" spans="1:12" s="84" customFormat="1">
      <c r="A50" s="79" t="s">
        <v>440</v>
      </c>
      <c r="B50" s="78" t="s">
        <v>6</v>
      </c>
      <c r="C50" s="121" t="s">
        <v>96</v>
      </c>
      <c r="D50" s="150" t="s">
        <v>441</v>
      </c>
      <c r="E50" s="151"/>
      <c r="F50" s="151"/>
      <c r="G50" s="152"/>
      <c r="H50" s="80">
        <v>494000</v>
      </c>
      <c r="I50" s="81"/>
      <c r="J50" s="82">
        <f t="shared" si="0"/>
        <v>494000</v>
      </c>
      <c r="K50" s="119" t="str">
        <f t="shared" si="1"/>
        <v>00020202999100000151</v>
      </c>
      <c r="L50" s="83" t="str">
        <f>C50 &amp; D50 &amp; G50</f>
        <v>00020202999100000151</v>
      </c>
    </row>
    <row r="51" spans="1:12" ht="22.5">
      <c r="A51" s="100" t="s">
        <v>442</v>
      </c>
      <c r="B51" s="101" t="s">
        <v>6</v>
      </c>
      <c r="C51" s="102" t="s">
        <v>96</v>
      </c>
      <c r="D51" s="147" t="s">
        <v>443</v>
      </c>
      <c r="E51" s="148"/>
      <c r="F51" s="148"/>
      <c r="G51" s="149"/>
      <c r="H51" s="97">
        <v>168878</v>
      </c>
      <c r="I51" s="103">
        <v>62929</v>
      </c>
      <c r="J51" s="104">
        <f t="shared" si="0"/>
        <v>105949</v>
      </c>
      <c r="K51" s="118" t="str">
        <f t="shared" si="1"/>
        <v>00020203000000000151</v>
      </c>
      <c r="L51" s="106" t="s">
        <v>444</v>
      </c>
    </row>
    <row r="52" spans="1:12" ht="33.75">
      <c r="A52" s="100" t="s">
        <v>445</v>
      </c>
      <c r="B52" s="101" t="s">
        <v>6</v>
      </c>
      <c r="C52" s="102" t="s">
        <v>96</v>
      </c>
      <c r="D52" s="147" t="s">
        <v>446</v>
      </c>
      <c r="E52" s="148"/>
      <c r="F52" s="148"/>
      <c r="G52" s="149"/>
      <c r="H52" s="97">
        <v>71478</v>
      </c>
      <c r="I52" s="103">
        <v>22869</v>
      </c>
      <c r="J52" s="104">
        <f t="shared" si="0"/>
        <v>48609</v>
      </c>
      <c r="K52" s="118" t="str">
        <f t="shared" si="1"/>
        <v>00020203015000000151</v>
      </c>
      <c r="L52" s="106" t="s">
        <v>447</v>
      </c>
    </row>
    <row r="53" spans="1:12" s="84" customFormat="1" ht="33.75">
      <c r="A53" s="79" t="s">
        <v>448</v>
      </c>
      <c r="B53" s="78" t="s">
        <v>6</v>
      </c>
      <c r="C53" s="121" t="s">
        <v>96</v>
      </c>
      <c r="D53" s="150" t="s">
        <v>449</v>
      </c>
      <c r="E53" s="151"/>
      <c r="F53" s="151"/>
      <c r="G53" s="152"/>
      <c r="H53" s="80">
        <v>71478</v>
      </c>
      <c r="I53" s="81">
        <v>22869</v>
      </c>
      <c r="J53" s="82">
        <f t="shared" si="0"/>
        <v>48609</v>
      </c>
      <c r="K53" s="119" t="str">
        <f t="shared" si="1"/>
        <v>00020203015100000151</v>
      </c>
      <c r="L53" s="83" t="str">
        <f>C53 &amp; D53 &amp; G53</f>
        <v>00020203015100000151</v>
      </c>
    </row>
    <row r="54" spans="1:12" ht="33.75">
      <c r="A54" s="100" t="s">
        <v>450</v>
      </c>
      <c r="B54" s="101" t="s">
        <v>6</v>
      </c>
      <c r="C54" s="102" t="s">
        <v>96</v>
      </c>
      <c r="D54" s="147" t="s">
        <v>451</v>
      </c>
      <c r="E54" s="148"/>
      <c r="F54" s="148"/>
      <c r="G54" s="149"/>
      <c r="H54" s="97">
        <v>97400</v>
      </c>
      <c r="I54" s="103">
        <v>40060</v>
      </c>
      <c r="J54" s="104">
        <f t="shared" si="0"/>
        <v>57340</v>
      </c>
      <c r="K54" s="118" t="str">
        <f t="shared" si="1"/>
        <v>00020203024000000151</v>
      </c>
      <c r="L54" s="106" t="s">
        <v>452</v>
      </c>
    </row>
    <row r="55" spans="1:12" s="84" customFormat="1" ht="33.75">
      <c r="A55" s="79" t="s">
        <v>453</v>
      </c>
      <c r="B55" s="78" t="s">
        <v>6</v>
      </c>
      <c r="C55" s="121" t="s">
        <v>96</v>
      </c>
      <c r="D55" s="150" t="s">
        <v>454</v>
      </c>
      <c r="E55" s="151"/>
      <c r="F55" s="151"/>
      <c r="G55" s="152"/>
      <c r="H55" s="80">
        <v>97400</v>
      </c>
      <c r="I55" s="81">
        <v>40060</v>
      </c>
      <c r="J55" s="82">
        <f t="shared" si="0"/>
        <v>57340</v>
      </c>
      <c r="K55" s="119" t="str">
        <f t="shared" si="1"/>
        <v>00020203024100000151</v>
      </c>
      <c r="L55" s="83" t="str">
        <f>C55 &amp; D55 &amp; G55</f>
        <v>00020203024100000151</v>
      </c>
    </row>
    <row r="56" spans="1:12" ht="3.75" hidden="1" customHeight="1" thickBot="1">
      <c r="A56" s="15"/>
      <c r="B56" s="27"/>
      <c r="C56" s="19"/>
      <c r="D56" s="28"/>
      <c r="E56" s="28"/>
      <c r="F56" s="28"/>
      <c r="G56" s="28"/>
      <c r="H56" s="36"/>
      <c r="I56" s="37"/>
      <c r="J56" s="51"/>
      <c r="K56" s="116"/>
    </row>
    <row r="57" spans="1:12">
      <c r="A57" s="20"/>
      <c r="B57" s="21"/>
      <c r="C57" s="22"/>
      <c r="D57" s="22"/>
      <c r="E57" s="22"/>
      <c r="F57" s="22"/>
      <c r="G57" s="22"/>
      <c r="H57" s="23"/>
      <c r="I57" s="23"/>
      <c r="J57" s="22"/>
      <c r="K57" s="22"/>
    </row>
    <row r="58" spans="1:12" ht="12.75" customHeight="1">
      <c r="A58" s="180" t="s">
        <v>24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13"/>
    </row>
    <row r="59" spans="1:12">
      <c r="A59" s="8"/>
      <c r="B59" s="8"/>
      <c r="C59" s="9"/>
      <c r="D59" s="9"/>
      <c r="E59" s="9"/>
      <c r="F59" s="9"/>
      <c r="G59" s="9"/>
      <c r="H59" s="10"/>
      <c r="I59" s="10"/>
      <c r="J59" s="33" t="s">
        <v>20</v>
      </c>
      <c r="K59" s="33"/>
    </row>
    <row r="60" spans="1:12" ht="12.75" customHeight="1">
      <c r="A60" s="165" t="s">
        <v>39</v>
      </c>
      <c r="B60" s="165" t="s">
        <v>40</v>
      </c>
      <c r="C60" s="190" t="s">
        <v>44</v>
      </c>
      <c r="D60" s="191"/>
      <c r="E60" s="191"/>
      <c r="F60" s="191"/>
      <c r="G60" s="192"/>
      <c r="H60" s="165" t="s">
        <v>42</v>
      </c>
      <c r="I60" s="165" t="s">
        <v>23</v>
      </c>
      <c r="J60" s="165" t="s">
        <v>43</v>
      </c>
      <c r="K60" s="114"/>
    </row>
    <row r="61" spans="1:12">
      <c r="A61" s="166"/>
      <c r="B61" s="166"/>
      <c r="C61" s="193"/>
      <c r="D61" s="194"/>
      <c r="E61" s="194"/>
      <c r="F61" s="194"/>
      <c r="G61" s="195"/>
      <c r="H61" s="166"/>
      <c r="I61" s="166"/>
      <c r="J61" s="166"/>
      <c r="K61" s="114"/>
    </row>
    <row r="62" spans="1:12">
      <c r="A62" s="167"/>
      <c r="B62" s="167"/>
      <c r="C62" s="196"/>
      <c r="D62" s="197"/>
      <c r="E62" s="197"/>
      <c r="F62" s="197"/>
      <c r="G62" s="198"/>
      <c r="H62" s="167"/>
      <c r="I62" s="167"/>
      <c r="J62" s="167"/>
      <c r="K62" s="114"/>
    </row>
    <row r="63" spans="1:12" ht="13.5" thickBot="1">
      <c r="A63" s="70">
        <v>1</v>
      </c>
      <c r="B63" s="12">
        <v>2</v>
      </c>
      <c r="C63" s="199">
        <v>3</v>
      </c>
      <c r="D63" s="200"/>
      <c r="E63" s="200"/>
      <c r="F63" s="200"/>
      <c r="G63" s="201"/>
      <c r="H63" s="13" t="s">
        <v>2</v>
      </c>
      <c r="I63" s="13" t="s">
        <v>25</v>
      </c>
      <c r="J63" s="13" t="s">
        <v>26</v>
      </c>
      <c r="K63" s="115"/>
    </row>
    <row r="64" spans="1:12">
      <c r="A64" s="71" t="s">
        <v>5</v>
      </c>
      <c r="B64" s="38" t="s">
        <v>7</v>
      </c>
      <c r="C64" s="181" t="s">
        <v>17</v>
      </c>
      <c r="D64" s="182"/>
      <c r="E64" s="182"/>
      <c r="F64" s="182"/>
      <c r="G64" s="183"/>
      <c r="H64" s="52">
        <v>6763678</v>
      </c>
      <c r="I64" s="52">
        <v>2050025.39</v>
      </c>
      <c r="J64" s="105">
        <v>4713652.6100000003</v>
      </c>
    </row>
    <row r="65" spans="1:12" ht="12.75" customHeight="1">
      <c r="A65" s="73" t="s">
        <v>4</v>
      </c>
      <c r="B65" s="50"/>
      <c r="C65" s="202"/>
      <c r="D65" s="203"/>
      <c r="E65" s="203"/>
      <c r="F65" s="203"/>
      <c r="G65" s="204"/>
      <c r="H65" s="59"/>
      <c r="I65" s="60"/>
      <c r="J65" s="61"/>
    </row>
    <row r="66" spans="1:12">
      <c r="A66" s="100" t="s">
        <v>95</v>
      </c>
      <c r="B66" s="101" t="s">
        <v>7</v>
      </c>
      <c r="C66" s="102" t="s">
        <v>96</v>
      </c>
      <c r="D66" s="124" t="s">
        <v>99</v>
      </c>
      <c r="E66" s="147" t="s">
        <v>98</v>
      </c>
      <c r="F66" s="154"/>
      <c r="G66" s="129" t="s">
        <v>96</v>
      </c>
      <c r="H66" s="97">
        <v>2955300</v>
      </c>
      <c r="I66" s="103">
        <v>1368310.02</v>
      </c>
      <c r="J66" s="104">
        <f t="shared" ref="J66:J97" si="2">H66-I66</f>
        <v>1586989.98</v>
      </c>
      <c r="K66" s="118" t="str">
        <f t="shared" ref="K66:K97" si="3">C66 &amp; D66 &amp;E66 &amp; F66 &amp; G66</f>
        <v>00001000000000000000</v>
      </c>
      <c r="L66" s="107" t="s">
        <v>97</v>
      </c>
    </row>
    <row r="67" spans="1:12" ht="22.5">
      <c r="A67" s="100" t="s">
        <v>100</v>
      </c>
      <c r="B67" s="101" t="s">
        <v>7</v>
      </c>
      <c r="C67" s="102" t="s">
        <v>96</v>
      </c>
      <c r="D67" s="124" t="s">
        <v>102</v>
      </c>
      <c r="E67" s="147" t="s">
        <v>98</v>
      </c>
      <c r="F67" s="154"/>
      <c r="G67" s="129" t="s">
        <v>96</v>
      </c>
      <c r="H67" s="97">
        <v>709735</v>
      </c>
      <c r="I67" s="103">
        <v>282128.46999999997</v>
      </c>
      <c r="J67" s="104">
        <f t="shared" si="2"/>
        <v>427606.53</v>
      </c>
      <c r="K67" s="118" t="str">
        <f t="shared" si="3"/>
        <v>00001020000000000000</v>
      </c>
      <c r="L67" s="107" t="s">
        <v>101</v>
      </c>
    </row>
    <row r="68" spans="1:12">
      <c r="A68" s="100" t="s">
        <v>103</v>
      </c>
      <c r="B68" s="101" t="s">
        <v>7</v>
      </c>
      <c r="C68" s="102" t="s">
        <v>96</v>
      </c>
      <c r="D68" s="124" t="s">
        <v>102</v>
      </c>
      <c r="E68" s="147" t="s">
        <v>105</v>
      </c>
      <c r="F68" s="154"/>
      <c r="G68" s="129" t="s">
        <v>96</v>
      </c>
      <c r="H68" s="97">
        <v>709735</v>
      </c>
      <c r="I68" s="103">
        <v>282128.46999999997</v>
      </c>
      <c r="J68" s="104">
        <f t="shared" si="2"/>
        <v>427606.53</v>
      </c>
      <c r="K68" s="118" t="str">
        <f t="shared" si="3"/>
        <v>00001029910001000000</v>
      </c>
      <c r="L68" s="107" t="s">
        <v>104</v>
      </c>
    </row>
    <row r="69" spans="1:12" ht="56.25">
      <c r="A69" s="100" t="s">
        <v>106</v>
      </c>
      <c r="B69" s="101" t="s">
        <v>7</v>
      </c>
      <c r="C69" s="102" t="s">
        <v>96</v>
      </c>
      <c r="D69" s="124" t="s">
        <v>102</v>
      </c>
      <c r="E69" s="147" t="s">
        <v>105</v>
      </c>
      <c r="F69" s="154"/>
      <c r="G69" s="129" t="s">
        <v>108</v>
      </c>
      <c r="H69" s="97">
        <v>709735</v>
      </c>
      <c r="I69" s="103">
        <v>282128.46999999997</v>
      </c>
      <c r="J69" s="104">
        <f t="shared" si="2"/>
        <v>427606.53</v>
      </c>
      <c r="K69" s="118" t="str">
        <f t="shared" si="3"/>
        <v>00001029910001000100</v>
      </c>
      <c r="L69" s="107" t="s">
        <v>107</v>
      </c>
    </row>
    <row r="70" spans="1:12" ht="22.5">
      <c r="A70" s="100" t="s">
        <v>109</v>
      </c>
      <c r="B70" s="101" t="s">
        <v>7</v>
      </c>
      <c r="C70" s="102" t="s">
        <v>96</v>
      </c>
      <c r="D70" s="124" t="s">
        <v>102</v>
      </c>
      <c r="E70" s="147" t="s">
        <v>105</v>
      </c>
      <c r="F70" s="154"/>
      <c r="G70" s="129" t="s">
        <v>111</v>
      </c>
      <c r="H70" s="97">
        <v>709735</v>
      </c>
      <c r="I70" s="103">
        <v>282128.46999999997</v>
      </c>
      <c r="J70" s="104">
        <f t="shared" si="2"/>
        <v>427606.53</v>
      </c>
      <c r="K70" s="118" t="str">
        <f t="shared" si="3"/>
        <v>00001029910001000120</v>
      </c>
      <c r="L70" s="107" t="s">
        <v>110</v>
      </c>
    </row>
    <row r="71" spans="1:12" s="84" customFormat="1" ht="22.5">
      <c r="A71" s="79" t="s">
        <v>112</v>
      </c>
      <c r="B71" s="78" t="s">
        <v>7</v>
      </c>
      <c r="C71" s="121" t="s">
        <v>96</v>
      </c>
      <c r="D71" s="125" t="s">
        <v>102</v>
      </c>
      <c r="E71" s="150" t="s">
        <v>105</v>
      </c>
      <c r="F71" s="153"/>
      <c r="G71" s="122" t="s">
        <v>113</v>
      </c>
      <c r="H71" s="80">
        <v>514000</v>
      </c>
      <c r="I71" s="81">
        <v>185966</v>
      </c>
      <c r="J71" s="82">
        <f t="shared" si="2"/>
        <v>328034</v>
      </c>
      <c r="K71" s="118" t="str">
        <f t="shared" si="3"/>
        <v>00001029910001000121</v>
      </c>
      <c r="L71" s="83" t="str">
        <f>C71 &amp; D71 &amp;E71 &amp; F71 &amp; G71</f>
        <v>00001029910001000121</v>
      </c>
    </row>
    <row r="72" spans="1:12" s="84" customFormat="1" ht="33.75">
      <c r="A72" s="79" t="s">
        <v>114</v>
      </c>
      <c r="B72" s="78" t="s">
        <v>7</v>
      </c>
      <c r="C72" s="121" t="s">
        <v>96</v>
      </c>
      <c r="D72" s="125" t="s">
        <v>102</v>
      </c>
      <c r="E72" s="150" t="s">
        <v>105</v>
      </c>
      <c r="F72" s="153"/>
      <c r="G72" s="122" t="s">
        <v>115</v>
      </c>
      <c r="H72" s="80">
        <v>40100</v>
      </c>
      <c r="I72" s="81">
        <v>40100</v>
      </c>
      <c r="J72" s="82">
        <f t="shared" si="2"/>
        <v>0</v>
      </c>
      <c r="K72" s="118" t="str">
        <f t="shared" si="3"/>
        <v>00001029910001000122</v>
      </c>
      <c r="L72" s="83" t="str">
        <f>C72 &amp; D72 &amp;E72 &amp; F72 &amp; G72</f>
        <v>00001029910001000122</v>
      </c>
    </row>
    <row r="73" spans="1:12" s="84" customFormat="1" ht="33.75">
      <c r="A73" s="79" t="s">
        <v>116</v>
      </c>
      <c r="B73" s="78" t="s">
        <v>7</v>
      </c>
      <c r="C73" s="121" t="s">
        <v>96</v>
      </c>
      <c r="D73" s="125" t="s">
        <v>102</v>
      </c>
      <c r="E73" s="150" t="s">
        <v>105</v>
      </c>
      <c r="F73" s="153"/>
      <c r="G73" s="122" t="s">
        <v>117</v>
      </c>
      <c r="H73" s="80">
        <v>155635</v>
      </c>
      <c r="I73" s="81">
        <v>56062.47</v>
      </c>
      <c r="J73" s="82">
        <f t="shared" si="2"/>
        <v>99572.53</v>
      </c>
      <c r="K73" s="118" t="str">
        <f t="shared" si="3"/>
        <v>00001029910001000129</v>
      </c>
      <c r="L73" s="83" t="str">
        <f>C73 &amp; D73 &amp;E73 &amp; F73 &amp; G73</f>
        <v>00001029910001000129</v>
      </c>
    </row>
    <row r="74" spans="1:12" ht="45">
      <c r="A74" s="100" t="s">
        <v>118</v>
      </c>
      <c r="B74" s="101" t="s">
        <v>7</v>
      </c>
      <c r="C74" s="102" t="s">
        <v>96</v>
      </c>
      <c r="D74" s="124" t="s">
        <v>120</v>
      </c>
      <c r="E74" s="147" t="s">
        <v>98</v>
      </c>
      <c r="F74" s="154"/>
      <c r="G74" s="129" t="s">
        <v>96</v>
      </c>
      <c r="H74" s="97">
        <v>1716665</v>
      </c>
      <c r="I74" s="103">
        <v>861514.76</v>
      </c>
      <c r="J74" s="104">
        <f t="shared" si="2"/>
        <v>855150.24</v>
      </c>
      <c r="K74" s="118" t="str">
        <f t="shared" si="3"/>
        <v>00001040000000000000</v>
      </c>
      <c r="L74" s="107" t="s">
        <v>119</v>
      </c>
    </row>
    <row r="75" spans="1:12">
      <c r="A75" s="100"/>
      <c r="B75" s="101" t="s">
        <v>7</v>
      </c>
      <c r="C75" s="102" t="s">
        <v>96</v>
      </c>
      <c r="D75" s="124" t="s">
        <v>120</v>
      </c>
      <c r="E75" s="147" t="s">
        <v>122</v>
      </c>
      <c r="F75" s="154"/>
      <c r="G75" s="129" t="s">
        <v>96</v>
      </c>
      <c r="H75" s="97">
        <v>1674743</v>
      </c>
      <c r="I75" s="103">
        <v>840553.76</v>
      </c>
      <c r="J75" s="104">
        <f t="shared" si="2"/>
        <v>834189.24</v>
      </c>
      <c r="K75" s="118" t="str">
        <f t="shared" si="3"/>
        <v>00001049920000100000</v>
      </c>
      <c r="L75" s="107" t="s">
        <v>121</v>
      </c>
    </row>
    <row r="76" spans="1:12" ht="56.25">
      <c r="A76" s="100" t="s">
        <v>106</v>
      </c>
      <c r="B76" s="101" t="s">
        <v>7</v>
      </c>
      <c r="C76" s="102" t="s">
        <v>96</v>
      </c>
      <c r="D76" s="124" t="s">
        <v>120</v>
      </c>
      <c r="E76" s="147" t="s">
        <v>122</v>
      </c>
      <c r="F76" s="154"/>
      <c r="G76" s="129" t="s">
        <v>108</v>
      </c>
      <c r="H76" s="97">
        <v>1506065</v>
      </c>
      <c r="I76" s="103">
        <v>772023.13</v>
      </c>
      <c r="J76" s="104">
        <f t="shared" si="2"/>
        <v>734041.87</v>
      </c>
      <c r="K76" s="118" t="str">
        <f t="shared" si="3"/>
        <v>00001049920000100100</v>
      </c>
      <c r="L76" s="107" t="s">
        <v>123</v>
      </c>
    </row>
    <row r="77" spans="1:12" ht="22.5">
      <c r="A77" s="100" t="s">
        <v>109</v>
      </c>
      <c r="B77" s="101" t="s">
        <v>7</v>
      </c>
      <c r="C77" s="102" t="s">
        <v>96</v>
      </c>
      <c r="D77" s="124" t="s">
        <v>120</v>
      </c>
      <c r="E77" s="147" t="s">
        <v>122</v>
      </c>
      <c r="F77" s="154"/>
      <c r="G77" s="129" t="s">
        <v>111</v>
      </c>
      <c r="H77" s="97">
        <v>1506065</v>
      </c>
      <c r="I77" s="103">
        <v>772023.13</v>
      </c>
      <c r="J77" s="104">
        <f t="shared" si="2"/>
        <v>734041.87</v>
      </c>
      <c r="K77" s="118" t="str">
        <f t="shared" si="3"/>
        <v>00001049920000100120</v>
      </c>
      <c r="L77" s="107" t="s">
        <v>124</v>
      </c>
    </row>
    <row r="78" spans="1:12" s="84" customFormat="1" ht="22.5">
      <c r="A78" s="79" t="s">
        <v>112</v>
      </c>
      <c r="B78" s="78" t="s">
        <v>7</v>
      </c>
      <c r="C78" s="121" t="s">
        <v>96</v>
      </c>
      <c r="D78" s="125" t="s">
        <v>120</v>
      </c>
      <c r="E78" s="150" t="s">
        <v>122</v>
      </c>
      <c r="F78" s="153"/>
      <c r="G78" s="122" t="s">
        <v>113</v>
      </c>
      <c r="H78" s="80">
        <v>1093600</v>
      </c>
      <c r="I78" s="81">
        <v>519981.29</v>
      </c>
      <c r="J78" s="82">
        <f t="shared" si="2"/>
        <v>573618.71</v>
      </c>
      <c r="K78" s="118" t="str">
        <f t="shared" si="3"/>
        <v>00001049920000100121</v>
      </c>
      <c r="L78" s="83" t="str">
        <f>C78 &amp; D78 &amp;E78 &amp; F78 &amp; G78</f>
        <v>00001049920000100121</v>
      </c>
    </row>
    <row r="79" spans="1:12" s="84" customFormat="1" ht="33.75">
      <c r="A79" s="79" t="s">
        <v>114</v>
      </c>
      <c r="B79" s="78" t="s">
        <v>7</v>
      </c>
      <c r="C79" s="121" t="s">
        <v>96</v>
      </c>
      <c r="D79" s="125" t="s">
        <v>120</v>
      </c>
      <c r="E79" s="150" t="s">
        <v>122</v>
      </c>
      <c r="F79" s="153"/>
      <c r="G79" s="122" t="s">
        <v>115</v>
      </c>
      <c r="H79" s="80">
        <v>121198</v>
      </c>
      <c r="I79" s="81">
        <v>121198</v>
      </c>
      <c r="J79" s="82">
        <f t="shared" si="2"/>
        <v>0</v>
      </c>
      <c r="K79" s="118" t="str">
        <f t="shared" si="3"/>
        <v>00001049920000100122</v>
      </c>
      <c r="L79" s="83" t="str">
        <f>C79 &amp; D79 &amp;E79 &amp; F79 &amp; G79</f>
        <v>00001049920000100122</v>
      </c>
    </row>
    <row r="80" spans="1:12" s="84" customFormat="1" ht="33.75">
      <c r="A80" s="79" t="s">
        <v>116</v>
      </c>
      <c r="B80" s="78" t="s">
        <v>7</v>
      </c>
      <c r="C80" s="121" t="s">
        <v>96</v>
      </c>
      <c r="D80" s="125" t="s">
        <v>120</v>
      </c>
      <c r="E80" s="150" t="s">
        <v>122</v>
      </c>
      <c r="F80" s="153"/>
      <c r="G80" s="122" t="s">
        <v>117</v>
      </c>
      <c r="H80" s="80">
        <v>291267</v>
      </c>
      <c r="I80" s="81">
        <v>130843.84</v>
      </c>
      <c r="J80" s="82">
        <f t="shared" si="2"/>
        <v>160423.16</v>
      </c>
      <c r="K80" s="118" t="str">
        <f t="shared" si="3"/>
        <v>00001049920000100129</v>
      </c>
      <c r="L80" s="83" t="str">
        <f>C80 &amp; D80 &amp;E80 &amp; F80 &amp; G80</f>
        <v>00001049920000100129</v>
      </c>
    </row>
    <row r="81" spans="1:12" ht="22.5">
      <c r="A81" s="100" t="s">
        <v>125</v>
      </c>
      <c r="B81" s="101" t="s">
        <v>7</v>
      </c>
      <c r="C81" s="102" t="s">
        <v>96</v>
      </c>
      <c r="D81" s="124" t="s">
        <v>120</v>
      </c>
      <c r="E81" s="147" t="s">
        <v>122</v>
      </c>
      <c r="F81" s="154"/>
      <c r="G81" s="129" t="s">
        <v>7</v>
      </c>
      <c r="H81" s="97">
        <v>131678</v>
      </c>
      <c r="I81" s="103">
        <v>47027.63</v>
      </c>
      <c r="J81" s="104">
        <f t="shared" si="2"/>
        <v>84650.37</v>
      </c>
      <c r="K81" s="118" t="str">
        <f t="shared" si="3"/>
        <v>00001049920000100200</v>
      </c>
      <c r="L81" s="107" t="s">
        <v>126</v>
      </c>
    </row>
    <row r="82" spans="1:12" ht="22.5">
      <c r="A82" s="100" t="s">
        <v>127</v>
      </c>
      <c r="B82" s="101" t="s">
        <v>7</v>
      </c>
      <c r="C82" s="102" t="s">
        <v>96</v>
      </c>
      <c r="D82" s="124" t="s">
        <v>120</v>
      </c>
      <c r="E82" s="147" t="s">
        <v>122</v>
      </c>
      <c r="F82" s="154"/>
      <c r="G82" s="129" t="s">
        <v>129</v>
      </c>
      <c r="H82" s="97">
        <v>131678</v>
      </c>
      <c r="I82" s="103">
        <v>47027.63</v>
      </c>
      <c r="J82" s="104">
        <f t="shared" si="2"/>
        <v>84650.37</v>
      </c>
      <c r="K82" s="118" t="str">
        <f t="shared" si="3"/>
        <v>00001049920000100240</v>
      </c>
      <c r="L82" s="107" t="s">
        <v>128</v>
      </c>
    </row>
    <row r="83" spans="1:12" s="84" customFormat="1" ht="22.5">
      <c r="A83" s="79" t="s">
        <v>130</v>
      </c>
      <c r="B83" s="78" t="s">
        <v>7</v>
      </c>
      <c r="C83" s="121" t="s">
        <v>96</v>
      </c>
      <c r="D83" s="125" t="s">
        <v>120</v>
      </c>
      <c r="E83" s="150" t="s">
        <v>122</v>
      </c>
      <c r="F83" s="153"/>
      <c r="G83" s="122" t="s">
        <v>131</v>
      </c>
      <c r="H83" s="80">
        <v>131678</v>
      </c>
      <c r="I83" s="81">
        <v>47027.63</v>
      </c>
      <c r="J83" s="82">
        <f t="shared" si="2"/>
        <v>84650.37</v>
      </c>
      <c r="K83" s="118" t="str">
        <f t="shared" si="3"/>
        <v>00001049920000100244</v>
      </c>
      <c r="L83" s="83" t="str">
        <f>C83 &amp; D83 &amp;E83 &amp; F83 &amp; G83</f>
        <v>00001049920000100244</v>
      </c>
    </row>
    <row r="84" spans="1:12">
      <c r="A84" s="100" t="s">
        <v>132</v>
      </c>
      <c r="B84" s="101" t="s">
        <v>7</v>
      </c>
      <c r="C84" s="102" t="s">
        <v>96</v>
      </c>
      <c r="D84" s="124" t="s">
        <v>120</v>
      </c>
      <c r="E84" s="147" t="s">
        <v>122</v>
      </c>
      <c r="F84" s="154"/>
      <c r="G84" s="129" t="s">
        <v>134</v>
      </c>
      <c r="H84" s="97">
        <v>37000</v>
      </c>
      <c r="I84" s="103">
        <v>21503</v>
      </c>
      <c r="J84" s="104">
        <f t="shared" si="2"/>
        <v>15497</v>
      </c>
      <c r="K84" s="118" t="str">
        <f t="shared" si="3"/>
        <v>00001049920000100800</v>
      </c>
      <c r="L84" s="107" t="s">
        <v>133</v>
      </c>
    </row>
    <row r="85" spans="1:12">
      <c r="A85" s="100" t="s">
        <v>135</v>
      </c>
      <c r="B85" s="101" t="s">
        <v>7</v>
      </c>
      <c r="C85" s="102" t="s">
        <v>96</v>
      </c>
      <c r="D85" s="124" t="s">
        <v>120</v>
      </c>
      <c r="E85" s="147" t="s">
        <v>122</v>
      </c>
      <c r="F85" s="154"/>
      <c r="G85" s="129" t="s">
        <v>137</v>
      </c>
      <c r="H85" s="97">
        <v>37000</v>
      </c>
      <c r="I85" s="103">
        <v>21503</v>
      </c>
      <c r="J85" s="104">
        <f t="shared" si="2"/>
        <v>15497</v>
      </c>
      <c r="K85" s="118" t="str">
        <f t="shared" si="3"/>
        <v>00001049920000100850</v>
      </c>
      <c r="L85" s="107" t="s">
        <v>136</v>
      </c>
    </row>
    <row r="86" spans="1:12" s="84" customFormat="1" ht="22.5">
      <c r="A86" s="79" t="s">
        <v>138</v>
      </c>
      <c r="B86" s="78" t="s">
        <v>7</v>
      </c>
      <c r="C86" s="121" t="s">
        <v>96</v>
      </c>
      <c r="D86" s="125" t="s">
        <v>120</v>
      </c>
      <c r="E86" s="150" t="s">
        <v>122</v>
      </c>
      <c r="F86" s="153"/>
      <c r="G86" s="122" t="s">
        <v>139</v>
      </c>
      <c r="H86" s="80">
        <v>10000</v>
      </c>
      <c r="I86" s="81">
        <v>4276</v>
      </c>
      <c r="J86" s="82">
        <f t="shared" si="2"/>
        <v>5724</v>
      </c>
      <c r="K86" s="118" t="str">
        <f t="shared" si="3"/>
        <v>00001049920000100851</v>
      </c>
      <c r="L86" s="83" t="str">
        <f>C86 &amp; D86 &amp;E86 &amp; F86 &amp; G86</f>
        <v>00001049920000100851</v>
      </c>
    </row>
    <row r="87" spans="1:12" s="84" customFormat="1">
      <c r="A87" s="79" t="s">
        <v>140</v>
      </c>
      <c r="B87" s="78" t="s">
        <v>7</v>
      </c>
      <c r="C87" s="121" t="s">
        <v>96</v>
      </c>
      <c r="D87" s="125" t="s">
        <v>120</v>
      </c>
      <c r="E87" s="150" t="s">
        <v>122</v>
      </c>
      <c r="F87" s="153"/>
      <c r="G87" s="122" t="s">
        <v>141</v>
      </c>
      <c r="H87" s="80">
        <v>18430</v>
      </c>
      <c r="I87" s="81">
        <v>12942</v>
      </c>
      <c r="J87" s="82">
        <f t="shared" si="2"/>
        <v>5488</v>
      </c>
      <c r="K87" s="118" t="str">
        <f t="shared" si="3"/>
        <v>00001049920000100852</v>
      </c>
      <c r="L87" s="83" t="str">
        <f>C87 &amp; D87 &amp;E87 &amp; F87 &amp; G87</f>
        <v>00001049920000100852</v>
      </c>
    </row>
    <row r="88" spans="1:12" s="84" customFormat="1">
      <c r="A88" s="79" t="s">
        <v>142</v>
      </c>
      <c r="B88" s="78" t="s">
        <v>7</v>
      </c>
      <c r="C88" s="121" t="s">
        <v>96</v>
      </c>
      <c r="D88" s="125" t="s">
        <v>120</v>
      </c>
      <c r="E88" s="150" t="s">
        <v>122</v>
      </c>
      <c r="F88" s="153"/>
      <c r="G88" s="122" t="s">
        <v>143</v>
      </c>
      <c r="H88" s="80">
        <v>8570</v>
      </c>
      <c r="I88" s="81">
        <v>4285</v>
      </c>
      <c r="J88" s="82">
        <f t="shared" si="2"/>
        <v>4285</v>
      </c>
      <c r="K88" s="118" t="str">
        <f t="shared" si="3"/>
        <v>00001049920000100853</v>
      </c>
      <c r="L88" s="83" t="str">
        <f>C88 &amp; D88 &amp;E88 &amp; F88 &amp; G88</f>
        <v>00001049920000100853</v>
      </c>
    </row>
    <row r="89" spans="1:12">
      <c r="A89" s="100" t="s">
        <v>144</v>
      </c>
      <c r="B89" s="101" t="s">
        <v>7</v>
      </c>
      <c r="C89" s="102" t="s">
        <v>96</v>
      </c>
      <c r="D89" s="124" t="s">
        <v>120</v>
      </c>
      <c r="E89" s="147" t="s">
        <v>146</v>
      </c>
      <c r="F89" s="154"/>
      <c r="G89" s="129" t="s">
        <v>96</v>
      </c>
      <c r="H89" s="97">
        <v>41922</v>
      </c>
      <c r="I89" s="103">
        <v>20961</v>
      </c>
      <c r="J89" s="104">
        <f t="shared" si="2"/>
        <v>20961</v>
      </c>
      <c r="K89" s="118" t="str">
        <f t="shared" si="3"/>
        <v>00001049920020280000</v>
      </c>
      <c r="L89" s="107" t="s">
        <v>145</v>
      </c>
    </row>
    <row r="90" spans="1:12">
      <c r="A90" s="100" t="s">
        <v>147</v>
      </c>
      <c r="B90" s="101" t="s">
        <v>7</v>
      </c>
      <c r="C90" s="102" t="s">
        <v>96</v>
      </c>
      <c r="D90" s="124" t="s">
        <v>120</v>
      </c>
      <c r="E90" s="147" t="s">
        <v>146</v>
      </c>
      <c r="F90" s="154"/>
      <c r="G90" s="129" t="s">
        <v>8</v>
      </c>
      <c r="H90" s="97">
        <v>41922</v>
      </c>
      <c r="I90" s="103">
        <v>20961</v>
      </c>
      <c r="J90" s="104">
        <f t="shared" si="2"/>
        <v>20961</v>
      </c>
      <c r="K90" s="118" t="str">
        <f t="shared" si="3"/>
        <v>00001049920020280500</v>
      </c>
      <c r="L90" s="107" t="s">
        <v>148</v>
      </c>
    </row>
    <row r="91" spans="1:12" s="84" customFormat="1">
      <c r="A91" s="79" t="s">
        <v>144</v>
      </c>
      <c r="B91" s="78" t="s">
        <v>7</v>
      </c>
      <c r="C91" s="121" t="s">
        <v>96</v>
      </c>
      <c r="D91" s="125" t="s">
        <v>120</v>
      </c>
      <c r="E91" s="150" t="s">
        <v>146</v>
      </c>
      <c r="F91" s="153"/>
      <c r="G91" s="122" t="s">
        <v>149</v>
      </c>
      <c r="H91" s="80">
        <v>41922</v>
      </c>
      <c r="I91" s="81">
        <v>20961</v>
      </c>
      <c r="J91" s="82">
        <f t="shared" si="2"/>
        <v>20961</v>
      </c>
      <c r="K91" s="118" t="str">
        <f t="shared" si="3"/>
        <v>00001049920020280540</v>
      </c>
      <c r="L91" s="83" t="str">
        <f>C91 &amp; D91 &amp;E91 &amp; F91 &amp; G91</f>
        <v>00001049920020280540</v>
      </c>
    </row>
    <row r="92" spans="1:12">
      <c r="A92" s="100" t="s">
        <v>150</v>
      </c>
      <c r="B92" s="101" t="s">
        <v>7</v>
      </c>
      <c r="C92" s="102" t="s">
        <v>96</v>
      </c>
      <c r="D92" s="124" t="s">
        <v>152</v>
      </c>
      <c r="E92" s="147" t="s">
        <v>98</v>
      </c>
      <c r="F92" s="154"/>
      <c r="G92" s="129" t="s">
        <v>96</v>
      </c>
      <c r="H92" s="97">
        <v>1000</v>
      </c>
      <c r="I92" s="103"/>
      <c r="J92" s="104">
        <f t="shared" si="2"/>
        <v>1000</v>
      </c>
      <c r="K92" s="118" t="str">
        <f t="shared" si="3"/>
        <v>00001110000000000000</v>
      </c>
      <c r="L92" s="107" t="s">
        <v>151</v>
      </c>
    </row>
    <row r="93" spans="1:12">
      <c r="A93" s="100" t="s">
        <v>150</v>
      </c>
      <c r="B93" s="101" t="s">
        <v>7</v>
      </c>
      <c r="C93" s="102" t="s">
        <v>96</v>
      </c>
      <c r="D93" s="124" t="s">
        <v>152</v>
      </c>
      <c r="E93" s="147" t="s">
        <v>154</v>
      </c>
      <c r="F93" s="154"/>
      <c r="G93" s="129" t="s">
        <v>96</v>
      </c>
      <c r="H93" s="97">
        <v>1000</v>
      </c>
      <c r="I93" s="103"/>
      <c r="J93" s="104">
        <f t="shared" si="2"/>
        <v>1000</v>
      </c>
      <c r="K93" s="118" t="str">
        <f t="shared" si="3"/>
        <v>00001119990023780000</v>
      </c>
      <c r="L93" s="107" t="s">
        <v>153</v>
      </c>
    </row>
    <row r="94" spans="1:12">
      <c r="A94" s="100" t="s">
        <v>132</v>
      </c>
      <c r="B94" s="101" t="s">
        <v>7</v>
      </c>
      <c r="C94" s="102" t="s">
        <v>96</v>
      </c>
      <c r="D94" s="124" t="s">
        <v>152</v>
      </c>
      <c r="E94" s="147" t="s">
        <v>154</v>
      </c>
      <c r="F94" s="154"/>
      <c r="G94" s="129" t="s">
        <v>134</v>
      </c>
      <c r="H94" s="97">
        <v>1000</v>
      </c>
      <c r="I94" s="103"/>
      <c r="J94" s="104">
        <f t="shared" si="2"/>
        <v>1000</v>
      </c>
      <c r="K94" s="118" t="str">
        <f t="shared" si="3"/>
        <v>00001119990023780800</v>
      </c>
      <c r="L94" s="107" t="s">
        <v>155</v>
      </c>
    </row>
    <row r="95" spans="1:12" s="84" customFormat="1">
      <c r="A95" s="79" t="s">
        <v>156</v>
      </c>
      <c r="B95" s="78" t="s">
        <v>7</v>
      </c>
      <c r="C95" s="121" t="s">
        <v>96</v>
      </c>
      <c r="D95" s="125" t="s">
        <v>152</v>
      </c>
      <c r="E95" s="150" t="s">
        <v>154</v>
      </c>
      <c r="F95" s="153"/>
      <c r="G95" s="122" t="s">
        <v>157</v>
      </c>
      <c r="H95" s="80">
        <v>1000</v>
      </c>
      <c r="I95" s="81"/>
      <c r="J95" s="82">
        <f t="shared" si="2"/>
        <v>1000</v>
      </c>
      <c r="K95" s="118" t="str">
        <f t="shared" si="3"/>
        <v>00001119990023780870</v>
      </c>
      <c r="L95" s="83" t="str">
        <f>C95 &amp; D95 &amp;E95 &amp; F95 &amp; G95</f>
        <v>00001119990023780870</v>
      </c>
    </row>
    <row r="96" spans="1:12">
      <c r="A96" s="100" t="s">
        <v>158</v>
      </c>
      <c r="B96" s="101" t="s">
        <v>7</v>
      </c>
      <c r="C96" s="102" t="s">
        <v>96</v>
      </c>
      <c r="D96" s="124" t="s">
        <v>160</v>
      </c>
      <c r="E96" s="147" t="s">
        <v>98</v>
      </c>
      <c r="F96" s="154"/>
      <c r="G96" s="129" t="s">
        <v>96</v>
      </c>
      <c r="H96" s="97">
        <v>527900</v>
      </c>
      <c r="I96" s="103">
        <v>224666.79</v>
      </c>
      <c r="J96" s="104">
        <f t="shared" si="2"/>
        <v>303233.21000000002</v>
      </c>
      <c r="K96" s="118" t="str">
        <f t="shared" si="3"/>
        <v>00001130000000000000</v>
      </c>
      <c r="L96" s="107" t="s">
        <v>159</v>
      </c>
    </row>
    <row r="97" spans="1:12" ht="33.75">
      <c r="A97" s="100" t="s">
        <v>161</v>
      </c>
      <c r="B97" s="101" t="s">
        <v>7</v>
      </c>
      <c r="C97" s="102" t="s">
        <v>96</v>
      </c>
      <c r="D97" s="124" t="s">
        <v>160</v>
      </c>
      <c r="E97" s="147" t="s">
        <v>163</v>
      </c>
      <c r="F97" s="154"/>
      <c r="G97" s="129" t="s">
        <v>96</v>
      </c>
      <c r="H97" s="97">
        <v>260200</v>
      </c>
      <c r="I97" s="103">
        <v>118464.17</v>
      </c>
      <c r="J97" s="104">
        <f t="shared" si="2"/>
        <v>141735.82999999999</v>
      </c>
      <c r="K97" s="118" t="str">
        <f t="shared" si="3"/>
        <v>00001130150000000000</v>
      </c>
      <c r="L97" s="107" t="s">
        <v>162</v>
      </c>
    </row>
    <row r="98" spans="1:12" ht="45">
      <c r="A98" s="100" t="s">
        <v>164</v>
      </c>
      <c r="B98" s="101" t="s">
        <v>7</v>
      </c>
      <c r="C98" s="102" t="s">
        <v>96</v>
      </c>
      <c r="D98" s="124" t="s">
        <v>160</v>
      </c>
      <c r="E98" s="147" t="s">
        <v>166</v>
      </c>
      <c r="F98" s="154"/>
      <c r="G98" s="129" t="s">
        <v>96</v>
      </c>
      <c r="H98" s="97">
        <v>260200</v>
      </c>
      <c r="I98" s="103">
        <v>118464.17</v>
      </c>
      <c r="J98" s="104">
        <f t="shared" ref="J98:J129" si="4">H98-I98</f>
        <v>141735.82999999999</v>
      </c>
      <c r="K98" s="118" t="str">
        <f t="shared" ref="K98:K129" si="5">C98 &amp; D98 &amp;E98 &amp; F98 &amp; G98</f>
        <v>00001130150199990000</v>
      </c>
      <c r="L98" s="107" t="s">
        <v>165</v>
      </c>
    </row>
    <row r="99" spans="1:12" ht="22.5">
      <c r="A99" s="100" t="s">
        <v>125</v>
      </c>
      <c r="B99" s="101" t="s">
        <v>7</v>
      </c>
      <c r="C99" s="102" t="s">
        <v>96</v>
      </c>
      <c r="D99" s="124" t="s">
        <v>160</v>
      </c>
      <c r="E99" s="147" t="s">
        <v>166</v>
      </c>
      <c r="F99" s="154"/>
      <c r="G99" s="129" t="s">
        <v>7</v>
      </c>
      <c r="H99" s="97">
        <v>260200</v>
      </c>
      <c r="I99" s="103">
        <v>118464.17</v>
      </c>
      <c r="J99" s="104">
        <f t="shared" si="4"/>
        <v>141735.82999999999</v>
      </c>
      <c r="K99" s="118" t="str">
        <f t="shared" si="5"/>
        <v>00001130150199990200</v>
      </c>
      <c r="L99" s="107" t="s">
        <v>167</v>
      </c>
    </row>
    <row r="100" spans="1:12" ht="22.5">
      <c r="A100" s="100" t="s">
        <v>127</v>
      </c>
      <c r="B100" s="101" t="s">
        <v>7</v>
      </c>
      <c r="C100" s="102" t="s">
        <v>96</v>
      </c>
      <c r="D100" s="124" t="s">
        <v>160</v>
      </c>
      <c r="E100" s="147" t="s">
        <v>166</v>
      </c>
      <c r="F100" s="154"/>
      <c r="G100" s="129" t="s">
        <v>129</v>
      </c>
      <c r="H100" s="97">
        <v>260200</v>
      </c>
      <c r="I100" s="103">
        <v>118464.17</v>
      </c>
      <c r="J100" s="104">
        <f t="shared" si="4"/>
        <v>141735.82999999999</v>
      </c>
      <c r="K100" s="118" t="str">
        <f t="shared" si="5"/>
        <v>00001130150199990240</v>
      </c>
      <c r="L100" s="107" t="s">
        <v>168</v>
      </c>
    </row>
    <row r="101" spans="1:12" s="84" customFormat="1" ht="22.5">
      <c r="A101" s="79" t="s">
        <v>130</v>
      </c>
      <c r="B101" s="78" t="s">
        <v>7</v>
      </c>
      <c r="C101" s="121" t="s">
        <v>96</v>
      </c>
      <c r="D101" s="125" t="s">
        <v>160</v>
      </c>
      <c r="E101" s="150" t="s">
        <v>166</v>
      </c>
      <c r="F101" s="153"/>
      <c r="G101" s="122" t="s">
        <v>131</v>
      </c>
      <c r="H101" s="80">
        <v>260200</v>
      </c>
      <c r="I101" s="81">
        <v>118464.17</v>
      </c>
      <c r="J101" s="82">
        <f t="shared" si="4"/>
        <v>141735.82999999999</v>
      </c>
      <c r="K101" s="118" t="str">
        <f t="shared" si="5"/>
        <v>00001130150199990244</v>
      </c>
      <c r="L101" s="83" t="str">
        <f>C101 &amp; D101 &amp;E101 &amp; F101 &amp; G101</f>
        <v>00001130150199990244</v>
      </c>
    </row>
    <row r="102" spans="1:12" ht="33.75">
      <c r="A102" s="100" t="s">
        <v>169</v>
      </c>
      <c r="B102" s="101" t="s">
        <v>7</v>
      </c>
      <c r="C102" s="102" t="s">
        <v>96</v>
      </c>
      <c r="D102" s="124" t="s">
        <v>160</v>
      </c>
      <c r="E102" s="147" t="s">
        <v>171</v>
      </c>
      <c r="F102" s="154"/>
      <c r="G102" s="129" t="s">
        <v>96</v>
      </c>
      <c r="H102" s="97">
        <v>150300</v>
      </c>
      <c r="I102" s="103">
        <v>74954.62</v>
      </c>
      <c r="J102" s="104">
        <f t="shared" si="4"/>
        <v>75345.38</v>
      </c>
      <c r="K102" s="118" t="str">
        <f t="shared" si="5"/>
        <v>00001130200000000000</v>
      </c>
      <c r="L102" s="107" t="s">
        <v>170</v>
      </c>
    </row>
    <row r="103" spans="1:12" ht="33.75">
      <c r="A103" s="100" t="s">
        <v>172</v>
      </c>
      <c r="B103" s="101" t="s">
        <v>7</v>
      </c>
      <c r="C103" s="102" t="s">
        <v>96</v>
      </c>
      <c r="D103" s="124" t="s">
        <v>160</v>
      </c>
      <c r="E103" s="147" t="s">
        <v>174</v>
      </c>
      <c r="F103" s="154"/>
      <c r="G103" s="129" t="s">
        <v>96</v>
      </c>
      <c r="H103" s="97">
        <v>46000</v>
      </c>
      <c r="I103" s="103">
        <v>17635.34</v>
      </c>
      <c r="J103" s="104">
        <f t="shared" si="4"/>
        <v>28364.66</v>
      </c>
      <c r="K103" s="118" t="str">
        <f t="shared" si="5"/>
        <v>00001130200199990000</v>
      </c>
      <c r="L103" s="107" t="s">
        <v>173</v>
      </c>
    </row>
    <row r="104" spans="1:12" ht="22.5">
      <c r="A104" s="100" t="s">
        <v>125</v>
      </c>
      <c r="B104" s="101" t="s">
        <v>7</v>
      </c>
      <c r="C104" s="102" t="s">
        <v>96</v>
      </c>
      <c r="D104" s="124" t="s">
        <v>160</v>
      </c>
      <c r="E104" s="147" t="s">
        <v>174</v>
      </c>
      <c r="F104" s="154"/>
      <c r="G104" s="129" t="s">
        <v>7</v>
      </c>
      <c r="H104" s="97">
        <v>46000</v>
      </c>
      <c r="I104" s="103">
        <v>17635.34</v>
      </c>
      <c r="J104" s="104">
        <f t="shared" si="4"/>
        <v>28364.66</v>
      </c>
      <c r="K104" s="118" t="str">
        <f t="shared" si="5"/>
        <v>00001130200199990200</v>
      </c>
      <c r="L104" s="107" t="s">
        <v>175</v>
      </c>
    </row>
    <row r="105" spans="1:12" ht="22.5">
      <c r="A105" s="100" t="s">
        <v>127</v>
      </c>
      <c r="B105" s="101" t="s">
        <v>7</v>
      </c>
      <c r="C105" s="102" t="s">
        <v>96</v>
      </c>
      <c r="D105" s="124" t="s">
        <v>160</v>
      </c>
      <c r="E105" s="147" t="s">
        <v>174</v>
      </c>
      <c r="F105" s="154"/>
      <c r="G105" s="129" t="s">
        <v>129</v>
      </c>
      <c r="H105" s="97">
        <v>46000</v>
      </c>
      <c r="I105" s="103">
        <v>17635.34</v>
      </c>
      <c r="J105" s="104">
        <f t="shared" si="4"/>
        <v>28364.66</v>
      </c>
      <c r="K105" s="118" t="str">
        <f t="shared" si="5"/>
        <v>00001130200199990240</v>
      </c>
      <c r="L105" s="107" t="s">
        <v>176</v>
      </c>
    </row>
    <row r="106" spans="1:12" s="84" customFormat="1" ht="22.5">
      <c r="A106" s="79" t="s">
        <v>177</v>
      </c>
      <c r="B106" s="78" t="s">
        <v>7</v>
      </c>
      <c r="C106" s="121" t="s">
        <v>96</v>
      </c>
      <c r="D106" s="125" t="s">
        <v>160</v>
      </c>
      <c r="E106" s="150" t="s">
        <v>174</v>
      </c>
      <c r="F106" s="153"/>
      <c r="G106" s="122" t="s">
        <v>178</v>
      </c>
      <c r="H106" s="80">
        <v>46000</v>
      </c>
      <c r="I106" s="81">
        <v>17635.34</v>
      </c>
      <c r="J106" s="82">
        <f t="shared" si="4"/>
        <v>28364.66</v>
      </c>
      <c r="K106" s="118" t="str">
        <f t="shared" si="5"/>
        <v>00001130200199990242</v>
      </c>
      <c r="L106" s="83" t="str">
        <f>C106 &amp; D106 &amp;E106 &amp; F106 &amp; G106</f>
        <v>00001130200199990242</v>
      </c>
    </row>
    <row r="107" spans="1:12" ht="33.75">
      <c r="A107" s="100" t="s">
        <v>172</v>
      </c>
      <c r="B107" s="101" t="s">
        <v>7</v>
      </c>
      <c r="C107" s="102" t="s">
        <v>96</v>
      </c>
      <c r="D107" s="124" t="s">
        <v>160</v>
      </c>
      <c r="E107" s="147" t="s">
        <v>180</v>
      </c>
      <c r="F107" s="154"/>
      <c r="G107" s="129" t="s">
        <v>96</v>
      </c>
      <c r="H107" s="97">
        <v>95100</v>
      </c>
      <c r="I107" s="103">
        <v>50479.28</v>
      </c>
      <c r="J107" s="104">
        <f t="shared" si="4"/>
        <v>44620.72</v>
      </c>
      <c r="K107" s="118" t="str">
        <f t="shared" si="5"/>
        <v>00001130200299990000</v>
      </c>
      <c r="L107" s="107" t="s">
        <v>179</v>
      </c>
    </row>
    <row r="108" spans="1:12" ht="22.5">
      <c r="A108" s="100" t="s">
        <v>125</v>
      </c>
      <c r="B108" s="101" t="s">
        <v>7</v>
      </c>
      <c r="C108" s="102" t="s">
        <v>96</v>
      </c>
      <c r="D108" s="124" t="s">
        <v>160</v>
      </c>
      <c r="E108" s="147" t="s">
        <v>180</v>
      </c>
      <c r="F108" s="154"/>
      <c r="G108" s="129" t="s">
        <v>7</v>
      </c>
      <c r="H108" s="97">
        <v>95100</v>
      </c>
      <c r="I108" s="103">
        <v>50479.28</v>
      </c>
      <c r="J108" s="104">
        <f t="shared" si="4"/>
        <v>44620.72</v>
      </c>
      <c r="K108" s="118" t="str">
        <f t="shared" si="5"/>
        <v>00001130200299990200</v>
      </c>
      <c r="L108" s="107" t="s">
        <v>181</v>
      </c>
    </row>
    <row r="109" spans="1:12" ht="22.5">
      <c r="A109" s="100" t="s">
        <v>127</v>
      </c>
      <c r="B109" s="101" t="s">
        <v>7</v>
      </c>
      <c r="C109" s="102" t="s">
        <v>96</v>
      </c>
      <c r="D109" s="124" t="s">
        <v>160</v>
      </c>
      <c r="E109" s="147" t="s">
        <v>180</v>
      </c>
      <c r="F109" s="154"/>
      <c r="G109" s="129" t="s">
        <v>129</v>
      </c>
      <c r="H109" s="97">
        <v>95100</v>
      </c>
      <c r="I109" s="103">
        <v>50479.28</v>
      </c>
      <c r="J109" s="104">
        <f t="shared" si="4"/>
        <v>44620.72</v>
      </c>
      <c r="K109" s="118" t="str">
        <f t="shared" si="5"/>
        <v>00001130200299990240</v>
      </c>
      <c r="L109" s="107" t="s">
        <v>182</v>
      </c>
    </row>
    <row r="110" spans="1:12" s="84" customFormat="1" ht="22.5">
      <c r="A110" s="79" t="s">
        <v>177</v>
      </c>
      <c r="B110" s="78" t="s">
        <v>7</v>
      </c>
      <c r="C110" s="121" t="s">
        <v>96</v>
      </c>
      <c r="D110" s="125" t="s">
        <v>160</v>
      </c>
      <c r="E110" s="150" t="s">
        <v>180</v>
      </c>
      <c r="F110" s="153"/>
      <c r="G110" s="122" t="s">
        <v>178</v>
      </c>
      <c r="H110" s="80">
        <v>95100</v>
      </c>
      <c r="I110" s="81">
        <v>50479.28</v>
      </c>
      <c r="J110" s="82">
        <f t="shared" si="4"/>
        <v>44620.72</v>
      </c>
      <c r="K110" s="118" t="str">
        <f t="shared" si="5"/>
        <v>00001130200299990242</v>
      </c>
      <c r="L110" s="83" t="str">
        <f>C110 &amp; D110 &amp;E110 &amp; F110 &amp; G110</f>
        <v>00001130200299990242</v>
      </c>
    </row>
    <row r="111" spans="1:12" ht="33.75">
      <c r="A111" s="100" t="s">
        <v>172</v>
      </c>
      <c r="B111" s="101" t="s">
        <v>7</v>
      </c>
      <c r="C111" s="102" t="s">
        <v>96</v>
      </c>
      <c r="D111" s="124" t="s">
        <v>160</v>
      </c>
      <c r="E111" s="147" t="s">
        <v>184</v>
      </c>
      <c r="F111" s="154"/>
      <c r="G111" s="129" t="s">
        <v>96</v>
      </c>
      <c r="H111" s="97">
        <v>9200</v>
      </c>
      <c r="I111" s="103">
        <v>6840</v>
      </c>
      <c r="J111" s="104">
        <f t="shared" si="4"/>
        <v>2360</v>
      </c>
      <c r="K111" s="118" t="str">
        <f t="shared" si="5"/>
        <v>00001130200399990000</v>
      </c>
      <c r="L111" s="107" t="s">
        <v>183</v>
      </c>
    </row>
    <row r="112" spans="1:12" ht="22.5">
      <c r="A112" s="100" t="s">
        <v>125</v>
      </c>
      <c r="B112" s="101" t="s">
        <v>7</v>
      </c>
      <c r="C112" s="102" t="s">
        <v>96</v>
      </c>
      <c r="D112" s="124" t="s">
        <v>160</v>
      </c>
      <c r="E112" s="147" t="s">
        <v>184</v>
      </c>
      <c r="F112" s="154"/>
      <c r="G112" s="129" t="s">
        <v>7</v>
      </c>
      <c r="H112" s="97">
        <v>9200</v>
      </c>
      <c r="I112" s="103">
        <v>6840</v>
      </c>
      <c r="J112" s="104">
        <f t="shared" si="4"/>
        <v>2360</v>
      </c>
      <c r="K112" s="118" t="str">
        <f t="shared" si="5"/>
        <v>00001130200399990200</v>
      </c>
      <c r="L112" s="107" t="s">
        <v>185</v>
      </c>
    </row>
    <row r="113" spans="1:12" ht="22.5">
      <c r="A113" s="100" t="s">
        <v>127</v>
      </c>
      <c r="B113" s="101" t="s">
        <v>7</v>
      </c>
      <c r="C113" s="102" t="s">
        <v>96</v>
      </c>
      <c r="D113" s="124" t="s">
        <v>160</v>
      </c>
      <c r="E113" s="147" t="s">
        <v>184</v>
      </c>
      <c r="F113" s="154"/>
      <c r="G113" s="129" t="s">
        <v>129</v>
      </c>
      <c r="H113" s="97">
        <v>9200</v>
      </c>
      <c r="I113" s="103">
        <v>6840</v>
      </c>
      <c r="J113" s="104">
        <f t="shared" si="4"/>
        <v>2360</v>
      </c>
      <c r="K113" s="118" t="str">
        <f t="shared" si="5"/>
        <v>00001130200399990240</v>
      </c>
      <c r="L113" s="107" t="s">
        <v>186</v>
      </c>
    </row>
    <row r="114" spans="1:12" s="84" customFormat="1" ht="22.5">
      <c r="A114" s="79" t="s">
        <v>177</v>
      </c>
      <c r="B114" s="78" t="s">
        <v>7</v>
      </c>
      <c r="C114" s="121" t="s">
        <v>96</v>
      </c>
      <c r="D114" s="125" t="s">
        <v>160</v>
      </c>
      <c r="E114" s="150" t="s">
        <v>184</v>
      </c>
      <c r="F114" s="153"/>
      <c r="G114" s="122" t="s">
        <v>178</v>
      </c>
      <c r="H114" s="80">
        <v>9200</v>
      </c>
      <c r="I114" s="81">
        <v>6840</v>
      </c>
      <c r="J114" s="82">
        <f t="shared" si="4"/>
        <v>2360</v>
      </c>
      <c r="K114" s="118" t="str">
        <f t="shared" si="5"/>
        <v>00001130200399990242</v>
      </c>
      <c r="L114" s="83" t="str">
        <f>C114 &amp; D114 &amp;E114 &amp; F114 &amp; G114</f>
        <v>00001130200399990242</v>
      </c>
    </row>
    <row r="115" spans="1:12" ht="33.75">
      <c r="A115" s="100" t="s">
        <v>187</v>
      </c>
      <c r="B115" s="101" t="s">
        <v>7</v>
      </c>
      <c r="C115" s="102" t="s">
        <v>96</v>
      </c>
      <c r="D115" s="124" t="s">
        <v>160</v>
      </c>
      <c r="E115" s="147" t="s">
        <v>189</v>
      </c>
      <c r="F115" s="154"/>
      <c r="G115" s="129" t="s">
        <v>96</v>
      </c>
      <c r="H115" s="97">
        <v>20000</v>
      </c>
      <c r="I115" s="103"/>
      <c r="J115" s="104">
        <f t="shared" si="4"/>
        <v>20000</v>
      </c>
      <c r="K115" s="118" t="str">
        <f t="shared" si="5"/>
        <v>00001130300000000000</v>
      </c>
      <c r="L115" s="107" t="s">
        <v>188</v>
      </c>
    </row>
    <row r="116" spans="1:12" ht="33.75">
      <c r="A116" s="100" t="s">
        <v>190</v>
      </c>
      <c r="B116" s="101" t="s">
        <v>7</v>
      </c>
      <c r="C116" s="102" t="s">
        <v>96</v>
      </c>
      <c r="D116" s="124" t="s">
        <v>160</v>
      </c>
      <c r="E116" s="147" t="s">
        <v>192</v>
      </c>
      <c r="F116" s="154"/>
      <c r="G116" s="129" t="s">
        <v>96</v>
      </c>
      <c r="H116" s="97">
        <v>20000</v>
      </c>
      <c r="I116" s="103"/>
      <c r="J116" s="104">
        <f t="shared" si="4"/>
        <v>20000</v>
      </c>
      <c r="K116" s="118" t="str">
        <f t="shared" si="5"/>
        <v>00001130300499990000</v>
      </c>
      <c r="L116" s="107" t="s">
        <v>191</v>
      </c>
    </row>
    <row r="117" spans="1:12" ht="22.5">
      <c r="A117" s="100" t="s">
        <v>125</v>
      </c>
      <c r="B117" s="101" t="s">
        <v>7</v>
      </c>
      <c r="C117" s="102" t="s">
        <v>96</v>
      </c>
      <c r="D117" s="124" t="s">
        <v>160</v>
      </c>
      <c r="E117" s="147" t="s">
        <v>192</v>
      </c>
      <c r="F117" s="154"/>
      <c r="G117" s="129" t="s">
        <v>7</v>
      </c>
      <c r="H117" s="97">
        <v>20000</v>
      </c>
      <c r="I117" s="103"/>
      <c r="J117" s="104">
        <f t="shared" si="4"/>
        <v>20000</v>
      </c>
      <c r="K117" s="118" t="str">
        <f t="shared" si="5"/>
        <v>00001130300499990200</v>
      </c>
      <c r="L117" s="107" t="s">
        <v>193</v>
      </c>
    </row>
    <row r="118" spans="1:12" ht="22.5">
      <c r="A118" s="100" t="s">
        <v>127</v>
      </c>
      <c r="B118" s="101" t="s">
        <v>7</v>
      </c>
      <c r="C118" s="102" t="s">
        <v>96</v>
      </c>
      <c r="D118" s="124" t="s">
        <v>160</v>
      </c>
      <c r="E118" s="147" t="s">
        <v>192</v>
      </c>
      <c r="F118" s="154"/>
      <c r="G118" s="129" t="s">
        <v>129</v>
      </c>
      <c r="H118" s="97">
        <v>20000</v>
      </c>
      <c r="I118" s="103"/>
      <c r="J118" s="104">
        <f t="shared" si="4"/>
        <v>20000</v>
      </c>
      <c r="K118" s="118" t="str">
        <f t="shared" si="5"/>
        <v>00001130300499990240</v>
      </c>
      <c r="L118" s="107" t="s">
        <v>194</v>
      </c>
    </row>
    <row r="119" spans="1:12" s="84" customFormat="1" ht="22.5">
      <c r="A119" s="79" t="s">
        <v>130</v>
      </c>
      <c r="B119" s="78" t="s">
        <v>7</v>
      </c>
      <c r="C119" s="121" t="s">
        <v>96</v>
      </c>
      <c r="D119" s="125" t="s">
        <v>160</v>
      </c>
      <c r="E119" s="150" t="s">
        <v>192</v>
      </c>
      <c r="F119" s="153"/>
      <c r="G119" s="122" t="s">
        <v>131</v>
      </c>
      <c r="H119" s="80">
        <v>20000</v>
      </c>
      <c r="I119" s="81"/>
      <c r="J119" s="82">
        <f t="shared" si="4"/>
        <v>20000</v>
      </c>
      <c r="K119" s="118" t="str">
        <f t="shared" si="5"/>
        <v>00001130300499990244</v>
      </c>
      <c r="L119" s="83" t="str">
        <f>C119 &amp; D119 &amp;E119 &amp; F119 &amp; G119</f>
        <v>00001130300499990244</v>
      </c>
    </row>
    <row r="120" spans="1:12" ht="56.25">
      <c r="A120" s="100" t="s">
        <v>195</v>
      </c>
      <c r="B120" s="101" t="s">
        <v>7</v>
      </c>
      <c r="C120" s="102" t="s">
        <v>96</v>
      </c>
      <c r="D120" s="124" t="s">
        <v>160</v>
      </c>
      <c r="E120" s="147" t="s">
        <v>197</v>
      </c>
      <c r="F120" s="154"/>
      <c r="G120" s="129" t="s">
        <v>96</v>
      </c>
      <c r="H120" s="97">
        <v>96900</v>
      </c>
      <c r="I120" s="103">
        <v>31248</v>
      </c>
      <c r="J120" s="104">
        <f t="shared" si="4"/>
        <v>65652</v>
      </c>
      <c r="K120" s="118" t="str">
        <f t="shared" si="5"/>
        <v>00001139900070280000</v>
      </c>
      <c r="L120" s="107" t="s">
        <v>196</v>
      </c>
    </row>
    <row r="121" spans="1:12" ht="56.25">
      <c r="A121" s="100" t="s">
        <v>106</v>
      </c>
      <c r="B121" s="101" t="s">
        <v>7</v>
      </c>
      <c r="C121" s="102" t="s">
        <v>96</v>
      </c>
      <c r="D121" s="124" t="s">
        <v>160</v>
      </c>
      <c r="E121" s="147" t="s">
        <v>197</v>
      </c>
      <c r="F121" s="154"/>
      <c r="G121" s="129" t="s">
        <v>108</v>
      </c>
      <c r="H121" s="97">
        <v>93900</v>
      </c>
      <c r="I121" s="103">
        <v>31248</v>
      </c>
      <c r="J121" s="104">
        <f t="shared" si="4"/>
        <v>62652</v>
      </c>
      <c r="K121" s="118" t="str">
        <f t="shared" si="5"/>
        <v>00001139900070280100</v>
      </c>
      <c r="L121" s="107" t="s">
        <v>198</v>
      </c>
    </row>
    <row r="122" spans="1:12" ht="22.5">
      <c r="A122" s="100" t="s">
        <v>109</v>
      </c>
      <c r="B122" s="101" t="s">
        <v>7</v>
      </c>
      <c r="C122" s="102" t="s">
        <v>96</v>
      </c>
      <c r="D122" s="124" t="s">
        <v>160</v>
      </c>
      <c r="E122" s="147" t="s">
        <v>197</v>
      </c>
      <c r="F122" s="154"/>
      <c r="G122" s="129" t="s">
        <v>111</v>
      </c>
      <c r="H122" s="97">
        <v>93900</v>
      </c>
      <c r="I122" s="103">
        <v>31248</v>
      </c>
      <c r="J122" s="104">
        <f t="shared" si="4"/>
        <v>62652</v>
      </c>
      <c r="K122" s="118" t="str">
        <f t="shared" si="5"/>
        <v>00001139900070280120</v>
      </c>
      <c r="L122" s="107" t="s">
        <v>199</v>
      </c>
    </row>
    <row r="123" spans="1:12" s="84" customFormat="1" ht="22.5">
      <c r="A123" s="79" t="s">
        <v>112</v>
      </c>
      <c r="B123" s="78" t="s">
        <v>7</v>
      </c>
      <c r="C123" s="121" t="s">
        <v>96</v>
      </c>
      <c r="D123" s="125" t="s">
        <v>160</v>
      </c>
      <c r="E123" s="150" t="s">
        <v>197</v>
      </c>
      <c r="F123" s="153"/>
      <c r="G123" s="122" t="s">
        <v>113</v>
      </c>
      <c r="H123" s="80">
        <v>72700</v>
      </c>
      <c r="I123" s="81">
        <v>24000</v>
      </c>
      <c r="J123" s="82">
        <f t="shared" si="4"/>
        <v>48700</v>
      </c>
      <c r="K123" s="118" t="str">
        <f t="shared" si="5"/>
        <v>00001139900070280121</v>
      </c>
      <c r="L123" s="83" t="str">
        <f>C123 &amp; D123 &amp;E123 &amp; F123 &amp; G123</f>
        <v>00001139900070280121</v>
      </c>
    </row>
    <row r="124" spans="1:12" s="84" customFormat="1" ht="33.75">
      <c r="A124" s="79" t="s">
        <v>116</v>
      </c>
      <c r="B124" s="78" t="s">
        <v>7</v>
      </c>
      <c r="C124" s="121" t="s">
        <v>96</v>
      </c>
      <c r="D124" s="125" t="s">
        <v>160</v>
      </c>
      <c r="E124" s="150" t="s">
        <v>197</v>
      </c>
      <c r="F124" s="153"/>
      <c r="G124" s="122" t="s">
        <v>117</v>
      </c>
      <c r="H124" s="80">
        <v>21200</v>
      </c>
      <c r="I124" s="81">
        <v>7248</v>
      </c>
      <c r="J124" s="82">
        <f t="shared" si="4"/>
        <v>13952</v>
      </c>
      <c r="K124" s="118" t="str">
        <f t="shared" si="5"/>
        <v>00001139900070280129</v>
      </c>
      <c r="L124" s="83" t="str">
        <f>C124 &amp; D124 &amp;E124 &amp; F124 &amp; G124</f>
        <v>00001139900070280129</v>
      </c>
    </row>
    <row r="125" spans="1:12" ht="22.5">
      <c r="A125" s="100" t="s">
        <v>125</v>
      </c>
      <c r="B125" s="101" t="s">
        <v>7</v>
      </c>
      <c r="C125" s="102" t="s">
        <v>96</v>
      </c>
      <c r="D125" s="124" t="s">
        <v>160</v>
      </c>
      <c r="E125" s="147" t="s">
        <v>197</v>
      </c>
      <c r="F125" s="154"/>
      <c r="G125" s="129" t="s">
        <v>7</v>
      </c>
      <c r="H125" s="97">
        <v>3000</v>
      </c>
      <c r="I125" s="103"/>
      <c r="J125" s="104">
        <f t="shared" si="4"/>
        <v>3000</v>
      </c>
      <c r="K125" s="118" t="str">
        <f t="shared" si="5"/>
        <v>00001139900070280200</v>
      </c>
      <c r="L125" s="107" t="s">
        <v>200</v>
      </c>
    </row>
    <row r="126" spans="1:12" ht="22.5">
      <c r="A126" s="100" t="s">
        <v>127</v>
      </c>
      <c r="B126" s="101" t="s">
        <v>7</v>
      </c>
      <c r="C126" s="102" t="s">
        <v>96</v>
      </c>
      <c r="D126" s="124" t="s">
        <v>160</v>
      </c>
      <c r="E126" s="147" t="s">
        <v>197</v>
      </c>
      <c r="F126" s="154"/>
      <c r="G126" s="129" t="s">
        <v>129</v>
      </c>
      <c r="H126" s="97">
        <v>3000</v>
      </c>
      <c r="I126" s="103"/>
      <c r="J126" s="104">
        <f t="shared" si="4"/>
        <v>3000</v>
      </c>
      <c r="K126" s="118" t="str">
        <f t="shared" si="5"/>
        <v>00001139900070280240</v>
      </c>
      <c r="L126" s="107" t="s">
        <v>201</v>
      </c>
    </row>
    <row r="127" spans="1:12" s="84" customFormat="1" ht="22.5">
      <c r="A127" s="79" t="s">
        <v>130</v>
      </c>
      <c r="B127" s="78" t="s">
        <v>7</v>
      </c>
      <c r="C127" s="121" t="s">
        <v>96</v>
      </c>
      <c r="D127" s="125" t="s">
        <v>160</v>
      </c>
      <c r="E127" s="150" t="s">
        <v>197</v>
      </c>
      <c r="F127" s="153"/>
      <c r="G127" s="122" t="s">
        <v>131</v>
      </c>
      <c r="H127" s="80">
        <v>3000</v>
      </c>
      <c r="I127" s="81"/>
      <c r="J127" s="82">
        <f t="shared" si="4"/>
        <v>3000</v>
      </c>
      <c r="K127" s="118" t="str">
        <f t="shared" si="5"/>
        <v>00001139900070280244</v>
      </c>
      <c r="L127" s="83" t="str">
        <f>C127 &amp; D127 &amp;E127 &amp; F127 &amp; G127</f>
        <v>00001139900070280244</v>
      </c>
    </row>
    <row r="128" spans="1:12" ht="45">
      <c r="A128" s="100" t="s">
        <v>202</v>
      </c>
      <c r="B128" s="101" t="s">
        <v>7</v>
      </c>
      <c r="C128" s="102" t="s">
        <v>96</v>
      </c>
      <c r="D128" s="124" t="s">
        <v>160</v>
      </c>
      <c r="E128" s="147" t="s">
        <v>204</v>
      </c>
      <c r="F128" s="154"/>
      <c r="G128" s="129" t="s">
        <v>96</v>
      </c>
      <c r="H128" s="97">
        <v>500</v>
      </c>
      <c r="I128" s="103"/>
      <c r="J128" s="104">
        <f t="shared" si="4"/>
        <v>500</v>
      </c>
      <c r="K128" s="118" t="str">
        <f t="shared" si="5"/>
        <v>00001139900070650000</v>
      </c>
      <c r="L128" s="107" t="s">
        <v>203</v>
      </c>
    </row>
    <row r="129" spans="1:12" ht="22.5">
      <c r="A129" s="100" t="s">
        <v>125</v>
      </c>
      <c r="B129" s="101" t="s">
        <v>7</v>
      </c>
      <c r="C129" s="102" t="s">
        <v>96</v>
      </c>
      <c r="D129" s="124" t="s">
        <v>160</v>
      </c>
      <c r="E129" s="147" t="s">
        <v>204</v>
      </c>
      <c r="F129" s="154"/>
      <c r="G129" s="129" t="s">
        <v>7</v>
      </c>
      <c r="H129" s="97">
        <v>500</v>
      </c>
      <c r="I129" s="103"/>
      <c r="J129" s="104">
        <f t="shared" si="4"/>
        <v>500</v>
      </c>
      <c r="K129" s="118" t="str">
        <f t="shared" si="5"/>
        <v>00001139900070650200</v>
      </c>
      <c r="L129" s="107" t="s">
        <v>205</v>
      </c>
    </row>
    <row r="130" spans="1:12" ht="22.5">
      <c r="A130" s="100" t="s">
        <v>127</v>
      </c>
      <c r="B130" s="101" t="s">
        <v>7</v>
      </c>
      <c r="C130" s="102" t="s">
        <v>96</v>
      </c>
      <c r="D130" s="124" t="s">
        <v>160</v>
      </c>
      <c r="E130" s="147" t="s">
        <v>204</v>
      </c>
      <c r="F130" s="154"/>
      <c r="G130" s="129" t="s">
        <v>129</v>
      </c>
      <c r="H130" s="97">
        <v>500</v>
      </c>
      <c r="I130" s="103"/>
      <c r="J130" s="104">
        <f t="shared" ref="J130:J161" si="6">H130-I130</f>
        <v>500</v>
      </c>
      <c r="K130" s="118" t="str">
        <f t="shared" ref="K130:K161" si="7">C130 &amp; D130 &amp;E130 &amp; F130 &amp; G130</f>
        <v>00001139900070650240</v>
      </c>
      <c r="L130" s="107" t="s">
        <v>206</v>
      </c>
    </row>
    <row r="131" spans="1:12" s="84" customFormat="1" ht="22.5">
      <c r="A131" s="79" t="s">
        <v>130</v>
      </c>
      <c r="B131" s="78" t="s">
        <v>7</v>
      </c>
      <c r="C131" s="121" t="s">
        <v>96</v>
      </c>
      <c r="D131" s="125" t="s">
        <v>160</v>
      </c>
      <c r="E131" s="150" t="s">
        <v>204</v>
      </c>
      <c r="F131" s="153"/>
      <c r="G131" s="122" t="s">
        <v>131</v>
      </c>
      <c r="H131" s="80">
        <v>500</v>
      </c>
      <c r="I131" s="81"/>
      <c r="J131" s="82">
        <f t="shared" si="6"/>
        <v>500</v>
      </c>
      <c r="K131" s="118" t="str">
        <f t="shared" si="7"/>
        <v>00001139900070650244</v>
      </c>
      <c r="L131" s="83" t="str">
        <f>C131 &amp; D131 &amp;E131 &amp; F131 &amp; G131</f>
        <v>00001139900070650244</v>
      </c>
    </row>
    <row r="132" spans="1:12">
      <c r="A132" s="100" t="s">
        <v>207</v>
      </c>
      <c r="B132" s="101" t="s">
        <v>7</v>
      </c>
      <c r="C132" s="102" t="s">
        <v>96</v>
      </c>
      <c r="D132" s="124" t="s">
        <v>209</v>
      </c>
      <c r="E132" s="147" t="s">
        <v>98</v>
      </c>
      <c r="F132" s="154"/>
      <c r="G132" s="129" t="s">
        <v>96</v>
      </c>
      <c r="H132" s="97">
        <v>71478</v>
      </c>
      <c r="I132" s="103">
        <v>21873.599999999999</v>
      </c>
      <c r="J132" s="104">
        <f t="shared" si="6"/>
        <v>49604.4</v>
      </c>
      <c r="K132" s="118" t="str">
        <f t="shared" si="7"/>
        <v>00002000000000000000</v>
      </c>
      <c r="L132" s="107" t="s">
        <v>208</v>
      </c>
    </row>
    <row r="133" spans="1:12">
      <c r="A133" s="100" t="s">
        <v>210</v>
      </c>
      <c r="B133" s="101" t="s">
        <v>7</v>
      </c>
      <c r="C133" s="102" t="s">
        <v>96</v>
      </c>
      <c r="D133" s="124" t="s">
        <v>212</v>
      </c>
      <c r="E133" s="147" t="s">
        <v>98</v>
      </c>
      <c r="F133" s="154"/>
      <c r="G133" s="129" t="s">
        <v>96</v>
      </c>
      <c r="H133" s="97">
        <v>71478</v>
      </c>
      <c r="I133" s="103">
        <v>21873.599999999999</v>
      </c>
      <c r="J133" s="104">
        <f t="shared" si="6"/>
        <v>49604.4</v>
      </c>
      <c r="K133" s="118" t="str">
        <f t="shared" si="7"/>
        <v>00002030000000000000</v>
      </c>
      <c r="L133" s="107" t="s">
        <v>211</v>
      </c>
    </row>
    <row r="134" spans="1:12" ht="22.5">
      <c r="A134" s="100" t="s">
        <v>213</v>
      </c>
      <c r="B134" s="101" t="s">
        <v>7</v>
      </c>
      <c r="C134" s="102" t="s">
        <v>96</v>
      </c>
      <c r="D134" s="124" t="s">
        <v>212</v>
      </c>
      <c r="E134" s="147" t="s">
        <v>215</v>
      </c>
      <c r="F134" s="154"/>
      <c r="G134" s="129" t="s">
        <v>96</v>
      </c>
      <c r="H134" s="97">
        <v>71478</v>
      </c>
      <c r="I134" s="103">
        <v>21873.599999999999</v>
      </c>
      <c r="J134" s="104">
        <f t="shared" si="6"/>
        <v>49604.4</v>
      </c>
      <c r="K134" s="118" t="str">
        <f t="shared" si="7"/>
        <v>00002039900051180000</v>
      </c>
      <c r="L134" s="107" t="s">
        <v>214</v>
      </c>
    </row>
    <row r="135" spans="1:12" ht="56.25">
      <c r="A135" s="100" t="s">
        <v>106</v>
      </c>
      <c r="B135" s="101" t="s">
        <v>7</v>
      </c>
      <c r="C135" s="102" t="s">
        <v>96</v>
      </c>
      <c r="D135" s="124" t="s">
        <v>212</v>
      </c>
      <c r="E135" s="147" t="s">
        <v>215</v>
      </c>
      <c r="F135" s="154"/>
      <c r="G135" s="129" t="s">
        <v>108</v>
      </c>
      <c r="H135" s="97">
        <v>64787</v>
      </c>
      <c r="I135" s="103">
        <v>21873.599999999999</v>
      </c>
      <c r="J135" s="104">
        <f t="shared" si="6"/>
        <v>42913.4</v>
      </c>
      <c r="K135" s="118" t="str">
        <f t="shared" si="7"/>
        <v>00002039900051180100</v>
      </c>
      <c r="L135" s="107" t="s">
        <v>216</v>
      </c>
    </row>
    <row r="136" spans="1:12" ht="22.5">
      <c r="A136" s="100" t="s">
        <v>109</v>
      </c>
      <c r="B136" s="101" t="s">
        <v>7</v>
      </c>
      <c r="C136" s="102" t="s">
        <v>96</v>
      </c>
      <c r="D136" s="124" t="s">
        <v>212</v>
      </c>
      <c r="E136" s="147" t="s">
        <v>215</v>
      </c>
      <c r="F136" s="154"/>
      <c r="G136" s="129" t="s">
        <v>111</v>
      </c>
      <c r="H136" s="97">
        <v>64787</v>
      </c>
      <c r="I136" s="103">
        <v>21873.599999999999</v>
      </c>
      <c r="J136" s="104">
        <f t="shared" si="6"/>
        <v>42913.4</v>
      </c>
      <c r="K136" s="118" t="str">
        <f t="shared" si="7"/>
        <v>00002039900051180120</v>
      </c>
      <c r="L136" s="107" t="s">
        <v>217</v>
      </c>
    </row>
    <row r="137" spans="1:12" s="84" customFormat="1" ht="22.5">
      <c r="A137" s="79" t="s">
        <v>112</v>
      </c>
      <c r="B137" s="78" t="s">
        <v>7</v>
      </c>
      <c r="C137" s="121" t="s">
        <v>96</v>
      </c>
      <c r="D137" s="125" t="s">
        <v>212</v>
      </c>
      <c r="E137" s="150" t="s">
        <v>215</v>
      </c>
      <c r="F137" s="153"/>
      <c r="G137" s="122" t="s">
        <v>113</v>
      </c>
      <c r="H137" s="80">
        <v>45221</v>
      </c>
      <c r="I137" s="81">
        <v>16800</v>
      </c>
      <c r="J137" s="82">
        <f t="shared" si="6"/>
        <v>28421</v>
      </c>
      <c r="K137" s="118" t="str">
        <f t="shared" si="7"/>
        <v>00002039900051180121</v>
      </c>
      <c r="L137" s="83" t="str">
        <f>C137 &amp; D137 &amp;E137 &amp; F137 &amp; G137</f>
        <v>00002039900051180121</v>
      </c>
    </row>
    <row r="138" spans="1:12" s="84" customFormat="1" ht="33.75">
      <c r="A138" s="79" t="s">
        <v>116</v>
      </c>
      <c r="B138" s="78" t="s">
        <v>7</v>
      </c>
      <c r="C138" s="121" t="s">
        <v>96</v>
      </c>
      <c r="D138" s="125" t="s">
        <v>212</v>
      </c>
      <c r="E138" s="150" t="s">
        <v>215</v>
      </c>
      <c r="F138" s="153"/>
      <c r="G138" s="122" t="s">
        <v>117</v>
      </c>
      <c r="H138" s="80">
        <v>19566</v>
      </c>
      <c r="I138" s="81">
        <v>5073.6000000000004</v>
      </c>
      <c r="J138" s="82">
        <f t="shared" si="6"/>
        <v>14492.4</v>
      </c>
      <c r="K138" s="118" t="str">
        <f t="shared" si="7"/>
        <v>00002039900051180129</v>
      </c>
      <c r="L138" s="83" t="str">
        <f>C138 &amp; D138 &amp;E138 &amp; F138 &amp; G138</f>
        <v>00002039900051180129</v>
      </c>
    </row>
    <row r="139" spans="1:12" ht="22.5">
      <c r="A139" s="100" t="s">
        <v>125</v>
      </c>
      <c r="B139" s="101" t="s">
        <v>7</v>
      </c>
      <c r="C139" s="102" t="s">
        <v>96</v>
      </c>
      <c r="D139" s="124" t="s">
        <v>212</v>
      </c>
      <c r="E139" s="147" t="s">
        <v>215</v>
      </c>
      <c r="F139" s="154"/>
      <c r="G139" s="129" t="s">
        <v>7</v>
      </c>
      <c r="H139" s="97">
        <v>6691</v>
      </c>
      <c r="I139" s="103"/>
      <c r="J139" s="104">
        <f t="shared" si="6"/>
        <v>6691</v>
      </c>
      <c r="K139" s="118" t="str">
        <f t="shared" si="7"/>
        <v>00002039900051180200</v>
      </c>
      <c r="L139" s="107" t="s">
        <v>218</v>
      </c>
    </row>
    <row r="140" spans="1:12" ht="22.5">
      <c r="A140" s="100" t="s">
        <v>127</v>
      </c>
      <c r="B140" s="101" t="s">
        <v>7</v>
      </c>
      <c r="C140" s="102" t="s">
        <v>96</v>
      </c>
      <c r="D140" s="124" t="s">
        <v>212</v>
      </c>
      <c r="E140" s="147" t="s">
        <v>215</v>
      </c>
      <c r="F140" s="154"/>
      <c r="G140" s="129" t="s">
        <v>129</v>
      </c>
      <c r="H140" s="97">
        <v>6691</v>
      </c>
      <c r="I140" s="103"/>
      <c r="J140" s="104">
        <f t="shared" si="6"/>
        <v>6691</v>
      </c>
      <c r="K140" s="118" t="str">
        <f t="shared" si="7"/>
        <v>00002039900051180240</v>
      </c>
      <c r="L140" s="107" t="s">
        <v>219</v>
      </c>
    </row>
    <row r="141" spans="1:12" s="84" customFormat="1" ht="22.5">
      <c r="A141" s="79" t="s">
        <v>130</v>
      </c>
      <c r="B141" s="78" t="s">
        <v>7</v>
      </c>
      <c r="C141" s="121" t="s">
        <v>96</v>
      </c>
      <c r="D141" s="125" t="s">
        <v>212</v>
      </c>
      <c r="E141" s="150" t="s">
        <v>215</v>
      </c>
      <c r="F141" s="153"/>
      <c r="G141" s="122" t="s">
        <v>131</v>
      </c>
      <c r="H141" s="80">
        <v>6691</v>
      </c>
      <c r="I141" s="81"/>
      <c r="J141" s="82">
        <f t="shared" si="6"/>
        <v>6691</v>
      </c>
      <c r="K141" s="118" t="str">
        <f t="shared" si="7"/>
        <v>00002039900051180244</v>
      </c>
      <c r="L141" s="83" t="str">
        <f>C141 &amp; D141 &amp;E141 &amp; F141 &amp; G141</f>
        <v>00002039900051180244</v>
      </c>
    </row>
    <row r="142" spans="1:12" ht="22.5">
      <c r="A142" s="100" t="s">
        <v>220</v>
      </c>
      <c r="B142" s="101" t="s">
        <v>7</v>
      </c>
      <c r="C142" s="102" t="s">
        <v>96</v>
      </c>
      <c r="D142" s="124" t="s">
        <v>222</v>
      </c>
      <c r="E142" s="147" t="s">
        <v>98</v>
      </c>
      <c r="F142" s="154"/>
      <c r="G142" s="129" t="s">
        <v>96</v>
      </c>
      <c r="H142" s="97">
        <v>28200</v>
      </c>
      <c r="I142" s="103"/>
      <c r="J142" s="104">
        <f t="shared" si="6"/>
        <v>28200</v>
      </c>
      <c r="K142" s="118" t="str">
        <f t="shared" si="7"/>
        <v>00003000000000000000</v>
      </c>
      <c r="L142" s="107" t="s">
        <v>221</v>
      </c>
    </row>
    <row r="143" spans="1:12">
      <c r="A143" s="100" t="s">
        <v>223</v>
      </c>
      <c r="B143" s="101" t="s">
        <v>7</v>
      </c>
      <c r="C143" s="102" t="s">
        <v>96</v>
      </c>
      <c r="D143" s="124" t="s">
        <v>225</v>
      </c>
      <c r="E143" s="147" t="s">
        <v>98</v>
      </c>
      <c r="F143" s="154"/>
      <c r="G143" s="129" t="s">
        <v>96</v>
      </c>
      <c r="H143" s="97">
        <v>28200</v>
      </c>
      <c r="I143" s="103"/>
      <c r="J143" s="104">
        <f t="shared" si="6"/>
        <v>28200</v>
      </c>
      <c r="K143" s="118" t="str">
        <f t="shared" si="7"/>
        <v>00003100000000000000</v>
      </c>
      <c r="L143" s="107" t="s">
        <v>224</v>
      </c>
    </row>
    <row r="144" spans="1:12" ht="22.5">
      <c r="A144" s="100" t="s">
        <v>226</v>
      </c>
      <c r="B144" s="101" t="s">
        <v>7</v>
      </c>
      <c r="C144" s="102" t="s">
        <v>96</v>
      </c>
      <c r="D144" s="124" t="s">
        <v>225</v>
      </c>
      <c r="E144" s="147" t="s">
        <v>228</v>
      </c>
      <c r="F144" s="154"/>
      <c r="G144" s="129" t="s">
        <v>96</v>
      </c>
      <c r="H144" s="97">
        <v>28200</v>
      </c>
      <c r="I144" s="103"/>
      <c r="J144" s="104">
        <f t="shared" si="6"/>
        <v>28200</v>
      </c>
      <c r="K144" s="118" t="str">
        <f t="shared" si="7"/>
        <v>00003100140000000000</v>
      </c>
      <c r="L144" s="107" t="s">
        <v>227</v>
      </c>
    </row>
    <row r="145" spans="1:12" ht="33.75">
      <c r="A145" s="100" t="s">
        <v>229</v>
      </c>
      <c r="B145" s="101" t="s">
        <v>7</v>
      </c>
      <c r="C145" s="102" t="s">
        <v>96</v>
      </c>
      <c r="D145" s="124" t="s">
        <v>225</v>
      </c>
      <c r="E145" s="147" t="s">
        <v>231</v>
      </c>
      <c r="F145" s="154"/>
      <c r="G145" s="129" t="s">
        <v>96</v>
      </c>
      <c r="H145" s="97">
        <v>28200</v>
      </c>
      <c r="I145" s="103"/>
      <c r="J145" s="104">
        <f t="shared" si="6"/>
        <v>28200</v>
      </c>
      <c r="K145" s="118" t="str">
        <f t="shared" si="7"/>
        <v>00003100140199990000</v>
      </c>
      <c r="L145" s="107" t="s">
        <v>230</v>
      </c>
    </row>
    <row r="146" spans="1:12" ht="22.5">
      <c r="A146" s="100" t="s">
        <v>125</v>
      </c>
      <c r="B146" s="101" t="s">
        <v>7</v>
      </c>
      <c r="C146" s="102" t="s">
        <v>96</v>
      </c>
      <c r="D146" s="124" t="s">
        <v>225</v>
      </c>
      <c r="E146" s="147" t="s">
        <v>231</v>
      </c>
      <c r="F146" s="154"/>
      <c r="G146" s="129" t="s">
        <v>7</v>
      </c>
      <c r="H146" s="97">
        <v>28200</v>
      </c>
      <c r="I146" s="103"/>
      <c r="J146" s="104">
        <f t="shared" si="6"/>
        <v>28200</v>
      </c>
      <c r="K146" s="118" t="str">
        <f t="shared" si="7"/>
        <v>00003100140199990200</v>
      </c>
      <c r="L146" s="107" t="s">
        <v>232</v>
      </c>
    </row>
    <row r="147" spans="1:12" ht="22.5">
      <c r="A147" s="100" t="s">
        <v>127</v>
      </c>
      <c r="B147" s="101" t="s">
        <v>7</v>
      </c>
      <c r="C147" s="102" t="s">
        <v>96</v>
      </c>
      <c r="D147" s="124" t="s">
        <v>225</v>
      </c>
      <c r="E147" s="147" t="s">
        <v>231</v>
      </c>
      <c r="F147" s="154"/>
      <c r="G147" s="129" t="s">
        <v>129</v>
      </c>
      <c r="H147" s="97">
        <v>28200</v>
      </c>
      <c r="I147" s="103"/>
      <c r="J147" s="104">
        <f t="shared" si="6"/>
        <v>28200</v>
      </c>
      <c r="K147" s="118" t="str">
        <f t="shared" si="7"/>
        <v>00003100140199990240</v>
      </c>
      <c r="L147" s="107" t="s">
        <v>233</v>
      </c>
    </row>
    <row r="148" spans="1:12" s="84" customFormat="1" ht="22.5">
      <c r="A148" s="79" t="s">
        <v>130</v>
      </c>
      <c r="B148" s="78" t="s">
        <v>7</v>
      </c>
      <c r="C148" s="121" t="s">
        <v>96</v>
      </c>
      <c r="D148" s="125" t="s">
        <v>225</v>
      </c>
      <c r="E148" s="150" t="s">
        <v>231</v>
      </c>
      <c r="F148" s="153"/>
      <c r="G148" s="122" t="s">
        <v>131</v>
      </c>
      <c r="H148" s="80">
        <v>28200</v>
      </c>
      <c r="I148" s="81"/>
      <c r="J148" s="82">
        <f t="shared" si="6"/>
        <v>28200</v>
      </c>
      <c r="K148" s="118" t="str">
        <f t="shared" si="7"/>
        <v>00003100140199990244</v>
      </c>
      <c r="L148" s="83" t="str">
        <f>C148 &amp; D148 &amp;E148 &amp; F148 &amp; G148</f>
        <v>00003100140199990244</v>
      </c>
    </row>
    <row r="149" spans="1:12">
      <c r="A149" s="100" t="s">
        <v>234</v>
      </c>
      <c r="B149" s="101" t="s">
        <v>7</v>
      </c>
      <c r="C149" s="102" t="s">
        <v>96</v>
      </c>
      <c r="D149" s="124" t="s">
        <v>236</v>
      </c>
      <c r="E149" s="147" t="s">
        <v>98</v>
      </c>
      <c r="F149" s="154"/>
      <c r="G149" s="129" t="s">
        <v>96</v>
      </c>
      <c r="H149" s="97">
        <v>1617300</v>
      </c>
      <c r="I149" s="103">
        <v>90000</v>
      </c>
      <c r="J149" s="104">
        <f t="shared" si="6"/>
        <v>1527300</v>
      </c>
      <c r="K149" s="118" t="str">
        <f t="shared" si="7"/>
        <v>00004000000000000000</v>
      </c>
      <c r="L149" s="107" t="s">
        <v>235</v>
      </c>
    </row>
    <row r="150" spans="1:12">
      <c r="A150" s="100" t="s">
        <v>237</v>
      </c>
      <c r="B150" s="101" t="s">
        <v>7</v>
      </c>
      <c r="C150" s="102" t="s">
        <v>96</v>
      </c>
      <c r="D150" s="124" t="s">
        <v>239</v>
      </c>
      <c r="E150" s="147" t="s">
        <v>98</v>
      </c>
      <c r="F150" s="154"/>
      <c r="G150" s="129" t="s">
        <v>96</v>
      </c>
      <c r="H150" s="97">
        <v>1617300</v>
      </c>
      <c r="I150" s="103">
        <v>90000</v>
      </c>
      <c r="J150" s="104">
        <f t="shared" si="6"/>
        <v>1527300</v>
      </c>
      <c r="K150" s="118" t="str">
        <f t="shared" si="7"/>
        <v>00004090000000000000</v>
      </c>
      <c r="L150" s="107" t="s">
        <v>238</v>
      </c>
    </row>
    <row r="151" spans="1:12" ht="22.5">
      <c r="A151" s="100" t="s">
        <v>240</v>
      </c>
      <c r="B151" s="101" t="s">
        <v>7</v>
      </c>
      <c r="C151" s="102" t="s">
        <v>96</v>
      </c>
      <c r="D151" s="124" t="s">
        <v>239</v>
      </c>
      <c r="E151" s="147" t="s">
        <v>242</v>
      </c>
      <c r="F151" s="154"/>
      <c r="G151" s="129" t="s">
        <v>96</v>
      </c>
      <c r="H151" s="97">
        <v>494000</v>
      </c>
      <c r="I151" s="103"/>
      <c r="J151" s="104">
        <f t="shared" si="6"/>
        <v>494000</v>
      </c>
      <c r="K151" s="118" t="str">
        <f t="shared" si="7"/>
        <v>00004090400071520000</v>
      </c>
      <c r="L151" s="107" t="s">
        <v>241</v>
      </c>
    </row>
    <row r="152" spans="1:12" ht="22.5">
      <c r="A152" s="100" t="s">
        <v>125</v>
      </c>
      <c r="B152" s="101" t="s">
        <v>7</v>
      </c>
      <c r="C152" s="102" t="s">
        <v>96</v>
      </c>
      <c r="D152" s="124" t="s">
        <v>239</v>
      </c>
      <c r="E152" s="147" t="s">
        <v>242</v>
      </c>
      <c r="F152" s="154"/>
      <c r="G152" s="129" t="s">
        <v>7</v>
      </c>
      <c r="H152" s="97">
        <v>494000</v>
      </c>
      <c r="I152" s="103"/>
      <c r="J152" s="104">
        <f t="shared" si="6"/>
        <v>494000</v>
      </c>
      <c r="K152" s="118" t="str">
        <f t="shared" si="7"/>
        <v>00004090400071520200</v>
      </c>
      <c r="L152" s="107" t="s">
        <v>243</v>
      </c>
    </row>
    <row r="153" spans="1:12" ht="22.5">
      <c r="A153" s="100" t="s">
        <v>127</v>
      </c>
      <c r="B153" s="101" t="s">
        <v>7</v>
      </c>
      <c r="C153" s="102" t="s">
        <v>96</v>
      </c>
      <c r="D153" s="124" t="s">
        <v>239</v>
      </c>
      <c r="E153" s="147" t="s">
        <v>242</v>
      </c>
      <c r="F153" s="154"/>
      <c r="G153" s="129" t="s">
        <v>129</v>
      </c>
      <c r="H153" s="97">
        <v>494000</v>
      </c>
      <c r="I153" s="103"/>
      <c r="J153" s="104">
        <f t="shared" si="6"/>
        <v>494000</v>
      </c>
      <c r="K153" s="118" t="str">
        <f t="shared" si="7"/>
        <v>00004090400071520240</v>
      </c>
      <c r="L153" s="107" t="s">
        <v>244</v>
      </c>
    </row>
    <row r="154" spans="1:12" s="84" customFormat="1" ht="22.5">
      <c r="A154" s="79" t="s">
        <v>130</v>
      </c>
      <c r="B154" s="78" t="s">
        <v>7</v>
      </c>
      <c r="C154" s="121" t="s">
        <v>96</v>
      </c>
      <c r="D154" s="125" t="s">
        <v>239</v>
      </c>
      <c r="E154" s="150" t="s">
        <v>242</v>
      </c>
      <c r="F154" s="153"/>
      <c r="G154" s="122" t="s">
        <v>131</v>
      </c>
      <c r="H154" s="80">
        <v>494000</v>
      </c>
      <c r="I154" s="81"/>
      <c r="J154" s="82">
        <f t="shared" si="6"/>
        <v>494000</v>
      </c>
      <c r="K154" s="118" t="str">
        <f t="shared" si="7"/>
        <v>00004090400071520244</v>
      </c>
      <c r="L154" s="83" t="str">
        <f>C154 &amp; D154 &amp;E154 &amp; F154 &amp; G154</f>
        <v>00004090400071520244</v>
      </c>
    </row>
    <row r="155" spans="1:12">
      <c r="A155" s="100"/>
      <c r="B155" s="101" t="s">
        <v>7</v>
      </c>
      <c r="C155" s="102" t="s">
        <v>96</v>
      </c>
      <c r="D155" s="124" t="s">
        <v>239</v>
      </c>
      <c r="E155" s="147" t="s">
        <v>246</v>
      </c>
      <c r="F155" s="154"/>
      <c r="G155" s="129" t="s">
        <v>96</v>
      </c>
      <c r="H155" s="97">
        <v>26000</v>
      </c>
      <c r="I155" s="103"/>
      <c r="J155" s="104">
        <f t="shared" si="6"/>
        <v>26000</v>
      </c>
      <c r="K155" s="118" t="str">
        <f t="shared" si="7"/>
        <v>00004090400299990000</v>
      </c>
      <c r="L155" s="107" t="s">
        <v>245</v>
      </c>
    </row>
    <row r="156" spans="1:12" ht="22.5">
      <c r="A156" s="100" t="s">
        <v>125</v>
      </c>
      <c r="B156" s="101" t="s">
        <v>7</v>
      </c>
      <c r="C156" s="102" t="s">
        <v>96</v>
      </c>
      <c r="D156" s="124" t="s">
        <v>239</v>
      </c>
      <c r="E156" s="147" t="s">
        <v>246</v>
      </c>
      <c r="F156" s="154"/>
      <c r="G156" s="129" t="s">
        <v>7</v>
      </c>
      <c r="H156" s="97">
        <v>26000</v>
      </c>
      <c r="I156" s="103"/>
      <c r="J156" s="104">
        <f t="shared" si="6"/>
        <v>26000</v>
      </c>
      <c r="K156" s="118" t="str">
        <f t="shared" si="7"/>
        <v>00004090400299990200</v>
      </c>
      <c r="L156" s="107" t="s">
        <v>247</v>
      </c>
    </row>
    <row r="157" spans="1:12" ht="22.5">
      <c r="A157" s="100" t="s">
        <v>127</v>
      </c>
      <c r="B157" s="101" t="s">
        <v>7</v>
      </c>
      <c r="C157" s="102" t="s">
        <v>96</v>
      </c>
      <c r="D157" s="124" t="s">
        <v>239</v>
      </c>
      <c r="E157" s="147" t="s">
        <v>246</v>
      </c>
      <c r="F157" s="154"/>
      <c r="G157" s="129" t="s">
        <v>129</v>
      </c>
      <c r="H157" s="97">
        <v>26000</v>
      </c>
      <c r="I157" s="103"/>
      <c r="J157" s="104">
        <f t="shared" si="6"/>
        <v>26000</v>
      </c>
      <c r="K157" s="118" t="str">
        <f t="shared" si="7"/>
        <v>00004090400299990240</v>
      </c>
      <c r="L157" s="107" t="s">
        <v>248</v>
      </c>
    </row>
    <row r="158" spans="1:12" s="84" customFormat="1" ht="22.5">
      <c r="A158" s="79" t="s">
        <v>130</v>
      </c>
      <c r="B158" s="78" t="s">
        <v>7</v>
      </c>
      <c r="C158" s="121" t="s">
        <v>96</v>
      </c>
      <c r="D158" s="125" t="s">
        <v>239</v>
      </c>
      <c r="E158" s="150" t="s">
        <v>246</v>
      </c>
      <c r="F158" s="153"/>
      <c r="G158" s="122" t="s">
        <v>131</v>
      </c>
      <c r="H158" s="80">
        <v>26000</v>
      </c>
      <c r="I158" s="81"/>
      <c r="J158" s="82">
        <f t="shared" si="6"/>
        <v>26000</v>
      </c>
      <c r="K158" s="118" t="str">
        <f t="shared" si="7"/>
        <v>00004090400299990244</v>
      </c>
      <c r="L158" s="83" t="str">
        <f>C158 &amp; D158 &amp;E158 &amp; F158 &amp; G158</f>
        <v>00004090400299990244</v>
      </c>
    </row>
    <row r="159" spans="1:12">
      <c r="A159" s="100"/>
      <c r="B159" s="101" t="s">
        <v>7</v>
      </c>
      <c r="C159" s="102" t="s">
        <v>96</v>
      </c>
      <c r="D159" s="124" t="s">
        <v>239</v>
      </c>
      <c r="E159" s="147" t="s">
        <v>250</v>
      </c>
      <c r="F159" s="154"/>
      <c r="G159" s="129" t="s">
        <v>96</v>
      </c>
      <c r="H159" s="97">
        <v>1097300</v>
      </c>
      <c r="I159" s="103">
        <v>90000</v>
      </c>
      <c r="J159" s="104">
        <f t="shared" si="6"/>
        <v>1007300</v>
      </c>
      <c r="K159" s="118" t="str">
        <f t="shared" si="7"/>
        <v>00004090400399990000</v>
      </c>
      <c r="L159" s="107" t="s">
        <v>249</v>
      </c>
    </row>
    <row r="160" spans="1:12" ht="22.5">
      <c r="A160" s="100" t="s">
        <v>125</v>
      </c>
      <c r="B160" s="101" t="s">
        <v>7</v>
      </c>
      <c r="C160" s="102" t="s">
        <v>96</v>
      </c>
      <c r="D160" s="124" t="s">
        <v>239</v>
      </c>
      <c r="E160" s="147" t="s">
        <v>250</v>
      </c>
      <c r="F160" s="154"/>
      <c r="G160" s="129" t="s">
        <v>7</v>
      </c>
      <c r="H160" s="97">
        <v>1097300</v>
      </c>
      <c r="I160" s="103">
        <v>90000</v>
      </c>
      <c r="J160" s="104">
        <f t="shared" si="6"/>
        <v>1007300</v>
      </c>
      <c r="K160" s="118" t="str">
        <f t="shared" si="7"/>
        <v>00004090400399990200</v>
      </c>
      <c r="L160" s="107" t="s">
        <v>251</v>
      </c>
    </row>
    <row r="161" spans="1:12" ht="22.5">
      <c r="A161" s="100" t="s">
        <v>127</v>
      </c>
      <c r="B161" s="101" t="s">
        <v>7</v>
      </c>
      <c r="C161" s="102" t="s">
        <v>96</v>
      </c>
      <c r="D161" s="124" t="s">
        <v>239</v>
      </c>
      <c r="E161" s="147" t="s">
        <v>250</v>
      </c>
      <c r="F161" s="154"/>
      <c r="G161" s="129" t="s">
        <v>129</v>
      </c>
      <c r="H161" s="97">
        <v>1097300</v>
      </c>
      <c r="I161" s="103">
        <v>90000</v>
      </c>
      <c r="J161" s="104">
        <f t="shared" si="6"/>
        <v>1007300</v>
      </c>
      <c r="K161" s="118" t="str">
        <f t="shared" si="7"/>
        <v>00004090400399990240</v>
      </c>
      <c r="L161" s="107" t="s">
        <v>252</v>
      </c>
    </row>
    <row r="162" spans="1:12" s="84" customFormat="1" ht="22.5">
      <c r="A162" s="79" t="s">
        <v>130</v>
      </c>
      <c r="B162" s="78" t="s">
        <v>7</v>
      </c>
      <c r="C162" s="121" t="s">
        <v>96</v>
      </c>
      <c r="D162" s="125" t="s">
        <v>239</v>
      </c>
      <c r="E162" s="150" t="s">
        <v>250</v>
      </c>
      <c r="F162" s="153"/>
      <c r="G162" s="122" t="s">
        <v>131</v>
      </c>
      <c r="H162" s="80">
        <v>1097300</v>
      </c>
      <c r="I162" s="81">
        <v>90000</v>
      </c>
      <c r="J162" s="82">
        <f t="shared" ref="J162:J193" si="8">H162-I162</f>
        <v>1007300</v>
      </c>
      <c r="K162" s="118" t="str">
        <f t="shared" ref="K162:K193" si="9">C162 &amp; D162 &amp;E162 &amp; F162 &amp; G162</f>
        <v>00004090400399990244</v>
      </c>
      <c r="L162" s="83" t="str">
        <f>C162 &amp; D162 &amp;E162 &amp; F162 &amp; G162</f>
        <v>00004090400399990244</v>
      </c>
    </row>
    <row r="163" spans="1:12">
      <c r="A163" s="100" t="s">
        <v>253</v>
      </c>
      <c r="B163" s="101" t="s">
        <v>7</v>
      </c>
      <c r="C163" s="102" t="s">
        <v>96</v>
      </c>
      <c r="D163" s="124" t="s">
        <v>255</v>
      </c>
      <c r="E163" s="147" t="s">
        <v>98</v>
      </c>
      <c r="F163" s="154"/>
      <c r="G163" s="129" t="s">
        <v>96</v>
      </c>
      <c r="H163" s="97">
        <v>1983400</v>
      </c>
      <c r="I163" s="103">
        <v>545705.56999999995</v>
      </c>
      <c r="J163" s="104">
        <f t="shared" si="8"/>
        <v>1437694.43</v>
      </c>
      <c r="K163" s="118" t="str">
        <f t="shared" si="9"/>
        <v>00005000000000000000</v>
      </c>
      <c r="L163" s="107" t="s">
        <v>254</v>
      </c>
    </row>
    <row r="164" spans="1:12">
      <c r="A164" s="100" t="s">
        <v>256</v>
      </c>
      <c r="B164" s="101" t="s">
        <v>7</v>
      </c>
      <c r="C164" s="102" t="s">
        <v>96</v>
      </c>
      <c r="D164" s="124" t="s">
        <v>258</v>
      </c>
      <c r="E164" s="147" t="s">
        <v>98</v>
      </c>
      <c r="F164" s="154"/>
      <c r="G164" s="129" t="s">
        <v>96</v>
      </c>
      <c r="H164" s="97">
        <v>1983400</v>
      </c>
      <c r="I164" s="103">
        <v>545705.56999999995</v>
      </c>
      <c r="J164" s="104">
        <f t="shared" si="8"/>
        <v>1437694.43</v>
      </c>
      <c r="K164" s="118" t="str">
        <f t="shared" si="9"/>
        <v>00005030000000000000</v>
      </c>
      <c r="L164" s="107" t="s">
        <v>257</v>
      </c>
    </row>
    <row r="165" spans="1:12" ht="45">
      <c r="A165" s="100" t="s">
        <v>259</v>
      </c>
      <c r="B165" s="101" t="s">
        <v>7</v>
      </c>
      <c r="C165" s="102" t="s">
        <v>96</v>
      </c>
      <c r="D165" s="124" t="s">
        <v>258</v>
      </c>
      <c r="E165" s="147" t="s">
        <v>261</v>
      </c>
      <c r="F165" s="154"/>
      <c r="G165" s="129" t="s">
        <v>96</v>
      </c>
      <c r="H165" s="97">
        <v>10</v>
      </c>
      <c r="I165" s="103"/>
      <c r="J165" s="104">
        <f t="shared" si="8"/>
        <v>10</v>
      </c>
      <c r="K165" s="118" t="str">
        <f t="shared" si="9"/>
        <v>00005030110000000000</v>
      </c>
      <c r="L165" s="107" t="s">
        <v>260</v>
      </c>
    </row>
    <row r="166" spans="1:12" ht="45">
      <c r="A166" s="100" t="s">
        <v>262</v>
      </c>
      <c r="B166" s="101" t="s">
        <v>7</v>
      </c>
      <c r="C166" s="102" t="s">
        <v>96</v>
      </c>
      <c r="D166" s="124" t="s">
        <v>258</v>
      </c>
      <c r="E166" s="147" t="s">
        <v>264</v>
      </c>
      <c r="F166" s="154"/>
      <c r="G166" s="129" t="s">
        <v>96</v>
      </c>
      <c r="H166" s="97">
        <v>10</v>
      </c>
      <c r="I166" s="103"/>
      <c r="J166" s="104">
        <f t="shared" si="8"/>
        <v>10</v>
      </c>
      <c r="K166" s="118" t="str">
        <f t="shared" si="9"/>
        <v>00005030110199990000</v>
      </c>
      <c r="L166" s="107" t="s">
        <v>263</v>
      </c>
    </row>
    <row r="167" spans="1:12" ht="22.5">
      <c r="A167" s="100" t="s">
        <v>125</v>
      </c>
      <c r="B167" s="101" t="s">
        <v>7</v>
      </c>
      <c r="C167" s="102" t="s">
        <v>96</v>
      </c>
      <c r="D167" s="124" t="s">
        <v>258</v>
      </c>
      <c r="E167" s="147" t="s">
        <v>264</v>
      </c>
      <c r="F167" s="154"/>
      <c r="G167" s="129" t="s">
        <v>7</v>
      </c>
      <c r="H167" s="97">
        <v>10</v>
      </c>
      <c r="I167" s="103"/>
      <c r="J167" s="104">
        <f t="shared" si="8"/>
        <v>10</v>
      </c>
      <c r="K167" s="118" t="str">
        <f t="shared" si="9"/>
        <v>00005030110199990200</v>
      </c>
      <c r="L167" s="107" t="s">
        <v>265</v>
      </c>
    </row>
    <row r="168" spans="1:12" ht="22.5">
      <c r="A168" s="100" t="s">
        <v>127</v>
      </c>
      <c r="B168" s="101" t="s">
        <v>7</v>
      </c>
      <c r="C168" s="102" t="s">
        <v>96</v>
      </c>
      <c r="D168" s="124" t="s">
        <v>258</v>
      </c>
      <c r="E168" s="147" t="s">
        <v>264</v>
      </c>
      <c r="F168" s="154"/>
      <c r="G168" s="129" t="s">
        <v>129</v>
      </c>
      <c r="H168" s="97">
        <v>10</v>
      </c>
      <c r="I168" s="103"/>
      <c r="J168" s="104">
        <f t="shared" si="8"/>
        <v>10</v>
      </c>
      <c r="K168" s="118" t="str">
        <f t="shared" si="9"/>
        <v>00005030110199990240</v>
      </c>
      <c r="L168" s="107" t="s">
        <v>266</v>
      </c>
    </row>
    <row r="169" spans="1:12" s="84" customFormat="1" ht="22.5">
      <c r="A169" s="79" t="s">
        <v>130</v>
      </c>
      <c r="B169" s="78" t="s">
        <v>7</v>
      </c>
      <c r="C169" s="121" t="s">
        <v>96</v>
      </c>
      <c r="D169" s="125" t="s">
        <v>258</v>
      </c>
      <c r="E169" s="150" t="s">
        <v>264</v>
      </c>
      <c r="F169" s="153"/>
      <c r="G169" s="122" t="s">
        <v>131</v>
      </c>
      <c r="H169" s="80">
        <v>10</v>
      </c>
      <c r="I169" s="81"/>
      <c r="J169" s="82">
        <f t="shared" si="8"/>
        <v>10</v>
      </c>
      <c r="K169" s="118" t="str">
        <f t="shared" si="9"/>
        <v>00005030110199990244</v>
      </c>
      <c r="L169" s="83" t="str">
        <f>C169 &amp; D169 &amp;E169 &amp; F169 &amp; G169</f>
        <v>00005030110199990244</v>
      </c>
    </row>
    <row r="170" spans="1:12" ht="33.75">
      <c r="A170" s="100" t="s">
        <v>267</v>
      </c>
      <c r="B170" s="101" t="s">
        <v>7</v>
      </c>
      <c r="C170" s="102" t="s">
        <v>96</v>
      </c>
      <c r="D170" s="124" t="s">
        <v>258</v>
      </c>
      <c r="E170" s="147" t="s">
        <v>269</v>
      </c>
      <c r="F170" s="154"/>
      <c r="G170" s="129" t="s">
        <v>96</v>
      </c>
      <c r="H170" s="97">
        <v>1983200</v>
      </c>
      <c r="I170" s="103">
        <v>545705.56999999995</v>
      </c>
      <c r="J170" s="104">
        <f t="shared" si="8"/>
        <v>1437494.43</v>
      </c>
      <c r="K170" s="118" t="str">
        <f t="shared" si="9"/>
        <v>00005030120000000000</v>
      </c>
      <c r="L170" s="107" t="s">
        <v>268</v>
      </c>
    </row>
    <row r="171" spans="1:12" ht="45">
      <c r="A171" s="100" t="s">
        <v>270</v>
      </c>
      <c r="B171" s="101" t="s">
        <v>7</v>
      </c>
      <c r="C171" s="102" t="s">
        <v>96</v>
      </c>
      <c r="D171" s="124" t="s">
        <v>258</v>
      </c>
      <c r="E171" s="147" t="s">
        <v>272</v>
      </c>
      <c r="F171" s="154"/>
      <c r="G171" s="129" t="s">
        <v>96</v>
      </c>
      <c r="H171" s="97">
        <v>321800</v>
      </c>
      <c r="I171" s="103">
        <v>750.98</v>
      </c>
      <c r="J171" s="104">
        <f t="shared" si="8"/>
        <v>321049.02</v>
      </c>
      <c r="K171" s="118" t="str">
        <f t="shared" si="9"/>
        <v>00005030120199990000</v>
      </c>
      <c r="L171" s="107" t="s">
        <v>271</v>
      </c>
    </row>
    <row r="172" spans="1:12" ht="22.5">
      <c r="A172" s="100" t="s">
        <v>125</v>
      </c>
      <c r="B172" s="101" t="s">
        <v>7</v>
      </c>
      <c r="C172" s="102" t="s">
        <v>96</v>
      </c>
      <c r="D172" s="124" t="s">
        <v>258</v>
      </c>
      <c r="E172" s="147" t="s">
        <v>272</v>
      </c>
      <c r="F172" s="154"/>
      <c r="G172" s="129" t="s">
        <v>7</v>
      </c>
      <c r="H172" s="97">
        <v>321800</v>
      </c>
      <c r="I172" s="103">
        <v>750.98</v>
      </c>
      <c r="J172" s="104">
        <f t="shared" si="8"/>
        <v>321049.02</v>
      </c>
      <c r="K172" s="118" t="str">
        <f t="shared" si="9"/>
        <v>00005030120199990200</v>
      </c>
      <c r="L172" s="107" t="s">
        <v>273</v>
      </c>
    </row>
    <row r="173" spans="1:12" ht="22.5">
      <c r="A173" s="100" t="s">
        <v>127</v>
      </c>
      <c r="B173" s="101" t="s">
        <v>7</v>
      </c>
      <c r="C173" s="102" t="s">
        <v>96</v>
      </c>
      <c r="D173" s="124" t="s">
        <v>258</v>
      </c>
      <c r="E173" s="147" t="s">
        <v>272</v>
      </c>
      <c r="F173" s="154"/>
      <c r="G173" s="129" t="s">
        <v>129</v>
      </c>
      <c r="H173" s="97">
        <v>321800</v>
      </c>
      <c r="I173" s="103">
        <v>750.98</v>
      </c>
      <c r="J173" s="104">
        <f t="shared" si="8"/>
        <v>321049.02</v>
      </c>
      <c r="K173" s="118" t="str">
        <f t="shared" si="9"/>
        <v>00005030120199990240</v>
      </c>
      <c r="L173" s="107" t="s">
        <v>274</v>
      </c>
    </row>
    <row r="174" spans="1:12" s="84" customFormat="1" ht="22.5">
      <c r="A174" s="79" t="s">
        <v>130</v>
      </c>
      <c r="B174" s="78" t="s">
        <v>7</v>
      </c>
      <c r="C174" s="121" t="s">
        <v>96</v>
      </c>
      <c r="D174" s="125" t="s">
        <v>258</v>
      </c>
      <c r="E174" s="150" t="s">
        <v>272</v>
      </c>
      <c r="F174" s="153"/>
      <c r="G174" s="122" t="s">
        <v>131</v>
      </c>
      <c r="H174" s="80">
        <v>321800</v>
      </c>
      <c r="I174" s="81">
        <v>750.98</v>
      </c>
      <c r="J174" s="82">
        <f t="shared" si="8"/>
        <v>321049.02</v>
      </c>
      <c r="K174" s="118" t="str">
        <f t="shared" si="9"/>
        <v>00005030120199990244</v>
      </c>
      <c r="L174" s="83" t="str">
        <f>C174 &amp; D174 &amp;E174 &amp; F174 &amp; G174</f>
        <v>00005030120199990244</v>
      </c>
    </row>
    <row r="175" spans="1:12" ht="45">
      <c r="A175" s="100" t="s">
        <v>275</v>
      </c>
      <c r="B175" s="101" t="s">
        <v>7</v>
      </c>
      <c r="C175" s="102" t="s">
        <v>96</v>
      </c>
      <c r="D175" s="124" t="s">
        <v>258</v>
      </c>
      <c r="E175" s="147" t="s">
        <v>277</v>
      </c>
      <c r="F175" s="154"/>
      <c r="G175" s="129" t="s">
        <v>96</v>
      </c>
      <c r="H175" s="97">
        <v>1384000</v>
      </c>
      <c r="I175" s="103">
        <v>544954.59</v>
      </c>
      <c r="J175" s="104">
        <f t="shared" si="8"/>
        <v>839045.41</v>
      </c>
      <c r="K175" s="118" t="str">
        <f t="shared" si="9"/>
        <v>00005030120299990000</v>
      </c>
      <c r="L175" s="107" t="s">
        <v>276</v>
      </c>
    </row>
    <row r="176" spans="1:12" ht="22.5">
      <c r="A176" s="100" t="s">
        <v>125</v>
      </c>
      <c r="B176" s="101" t="s">
        <v>7</v>
      </c>
      <c r="C176" s="102" t="s">
        <v>96</v>
      </c>
      <c r="D176" s="124" t="s">
        <v>258</v>
      </c>
      <c r="E176" s="147" t="s">
        <v>277</v>
      </c>
      <c r="F176" s="154"/>
      <c r="G176" s="129" t="s">
        <v>7</v>
      </c>
      <c r="H176" s="97">
        <v>1384000</v>
      </c>
      <c r="I176" s="103">
        <v>544954.59</v>
      </c>
      <c r="J176" s="104">
        <f t="shared" si="8"/>
        <v>839045.41</v>
      </c>
      <c r="K176" s="118" t="str">
        <f t="shared" si="9"/>
        <v>00005030120299990200</v>
      </c>
      <c r="L176" s="107" t="s">
        <v>278</v>
      </c>
    </row>
    <row r="177" spans="1:12" ht="22.5">
      <c r="A177" s="100" t="s">
        <v>127</v>
      </c>
      <c r="B177" s="101" t="s">
        <v>7</v>
      </c>
      <c r="C177" s="102" t="s">
        <v>96</v>
      </c>
      <c r="D177" s="124" t="s">
        <v>258</v>
      </c>
      <c r="E177" s="147" t="s">
        <v>277</v>
      </c>
      <c r="F177" s="154"/>
      <c r="G177" s="129" t="s">
        <v>129</v>
      </c>
      <c r="H177" s="97">
        <v>1384000</v>
      </c>
      <c r="I177" s="103">
        <v>544954.59</v>
      </c>
      <c r="J177" s="104">
        <f t="shared" si="8"/>
        <v>839045.41</v>
      </c>
      <c r="K177" s="118" t="str">
        <f t="shared" si="9"/>
        <v>00005030120299990240</v>
      </c>
      <c r="L177" s="107" t="s">
        <v>279</v>
      </c>
    </row>
    <row r="178" spans="1:12" s="84" customFormat="1" ht="22.5">
      <c r="A178" s="79" t="s">
        <v>130</v>
      </c>
      <c r="B178" s="78" t="s">
        <v>7</v>
      </c>
      <c r="C178" s="121" t="s">
        <v>96</v>
      </c>
      <c r="D178" s="125" t="s">
        <v>258</v>
      </c>
      <c r="E178" s="150" t="s">
        <v>277</v>
      </c>
      <c r="F178" s="153"/>
      <c r="G178" s="122" t="s">
        <v>131</v>
      </c>
      <c r="H178" s="80">
        <v>1384000</v>
      </c>
      <c r="I178" s="81">
        <v>544954.59</v>
      </c>
      <c r="J178" s="82">
        <f t="shared" si="8"/>
        <v>839045.41</v>
      </c>
      <c r="K178" s="118" t="str">
        <f t="shared" si="9"/>
        <v>00005030120299990244</v>
      </c>
      <c r="L178" s="83" t="str">
        <f>C178 &amp; D178 &amp;E178 &amp; F178 &amp; G178</f>
        <v>00005030120299990244</v>
      </c>
    </row>
    <row r="179" spans="1:12" ht="45">
      <c r="A179" s="100" t="s">
        <v>280</v>
      </c>
      <c r="B179" s="101" t="s">
        <v>7</v>
      </c>
      <c r="C179" s="102" t="s">
        <v>96</v>
      </c>
      <c r="D179" s="124" t="s">
        <v>258</v>
      </c>
      <c r="E179" s="147" t="s">
        <v>282</v>
      </c>
      <c r="F179" s="154"/>
      <c r="G179" s="129" t="s">
        <v>96</v>
      </c>
      <c r="H179" s="97">
        <v>277400</v>
      </c>
      <c r="I179" s="103"/>
      <c r="J179" s="104">
        <f t="shared" si="8"/>
        <v>277400</v>
      </c>
      <c r="K179" s="118" t="str">
        <f t="shared" si="9"/>
        <v>00005030120399990000</v>
      </c>
      <c r="L179" s="107" t="s">
        <v>281</v>
      </c>
    </row>
    <row r="180" spans="1:12" ht="22.5">
      <c r="A180" s="100" t="s">
        <v>125</v>
      </c>
      <c r="B180" s="101" t="s">
        <v>7</v>
      </c>
      <c r="C180" s="102" t="s">
        <v>96</v>
      </c>
      <c r="D180" s="124" t="s">
        <v>258</v>
      </c>
      <c r="E180" s="147" t="s">
        <v>282</v>
      </c>
      <c r="F180" s="154"/>
      <c r="G180" s="129" t="s">
        <v>7</v>
      </c>
      <c r="H180" s="97">
        <v>277400</v>
      </c>
      <c r="I180" s="103"/>
      <c r="J180" s="104">
        <f t="shared" si="8"/>
        <v>277400</v>
      </c>
      <c r="K180" s="118" t="str">
        <f t="shared" si="9"/>
        <v>00005030120399990200</v>
      </c>
      <c r="L180" s="107" t="s">
        <v>283</v>
      </c>
    </row>
    <row r="181" spans="1:12" ht="22.5">
      <c r="A181" s="100" t="s">
        <v>127</v>
      </c>
      <c r="B181" s="101" t="s">
        <v>7</v>
      </c>
      <c r="C181" s="102" t="s">
        <v>96</v>
      </c>
      <c r="D181" s="124" t="s">
        <v>258</v>
      </c>
      <c r="E181" s="147" t="s">
        <v>282</v>
      </c>
      <c r="F181" s="154"/>
      <c r="G181" s="129" t="s">
        <v>129</v>
      </c>
      <c r="H181" s="97">
        <v>277400</v>
      </c>
      <c r="I181" s="103"/>
      <c r="J181" s="104">
        <f t="shared" si="8"/>
        <v>277400</v>
      </c>
      <c r="K181" s="118" t="str">
        <f t="shared" si="9"/>
        <v>00005030120399990240</v>
      </c>
      <c r="L181" s="107" t="s">
        <v>284</v>
      </c>
    </row>
    <row r="182" spans="1:12" s="84" customFormat="1" ht="22.5">
      <c r="A182" s="79" t="s">
        <v>130</v>
      </c>
      <c r="B182" s="78" t="s">
        <v>7</v>
      </c>
      <c r="C182" s="121" t="s">
        <v>96</v>
      </c>
      <c r="D182" s="125" t="s">
        <v>258</v>
      </c>
      <c r="E182" s="150" t="s">
        <v>282</v>
      </c>
      <c r="F182" s="153"/>
      <c r="G182" s="122" t="s">
        <v>131</v>
      </c>
      <c r="H182" s="80">
        <v>277400</v>
      </c>
      <c r="I182" s="81"/>
      <c r="J182" s="82">
        <f t="shared" si="8"/>
        <v>277400</v>
      </c>
      <c r="K182" s="118" t="str">
        <f t="shared" si="9"/>
        <v>00005030120399990244</v>
      </c>
      <c r="L182" s="83" t="str">
        <f>C182 &amp; D182 &amp;E182 &amp; F182 &amp; G182</f>
        <v>00005030120399990244</v>
      </c>
    </row>
    <row r="183" spans="1:12" ht="33.75">
      <c r="A183" s="100" t="s">
        <v>285</v>
      </c>
      <c r="B183" s="101" t="s">
        <v>7</v>
      </c>
      <c r="C183" s="102" t="s">
        <v>96</v>
      </c>
      <c r="D183" s="124" t="s">
        <v>258</v>
      </c>
      <c r="E183" s="147" t="s">
        <v>287</v>
      </c>
      <c r="F183" s="154"/>
      <c r="G183" s="129" t="s">
        <v>96</v>
      </c>
      <c r="H183" s="97">
        <v>90</v>
      </c>
      <c r="I183" s="103"/>
      <c r="J183" s="104">
        <f t="shared" si="8"/>
        <v>90</v>
      </c>
      <c r="K183" s="118" t="str">
        <f t="shared" si="9"/>
        <v>00005030160000000000</v>
      </c>
      <c r="L183" s="107" t="s">
        <v>286</v>
      </c>
    </row>
    <row r="184" spans="1:12" ht="33.75">
      <c r="A184" s="100" t="s">
        <v>288</v>
      </c>
      <c r="B184" s="101" t="s">
        <v>7</v>
      </c>
      <c r="C184" s="102" t="s">
        <v>96</v>
      </c>
      <c r="D184" s="124" t="s">
        <v>258</v>
      </c>
      <c r="E184" s="147" t="s">
        <v>290</v>
      </c>
      <c r="F184" s="154"/>
      <c r="G184" s="129" t="s">
        <v>96</v>
      </c>
      <c r="H184" s="97">
        <v>90</v>
      </c>
      <c r="I184" s="103"/>
      <c r="J184" s="104">
        <f t="shared" si="8"/>
        <v>90</v>
      </c>
      <c r="K184" s="118" t="str">
        <f t="shared" si="9"/>
        <v>00005030160199990000</v>
      </c>
      <c r="L184" s="107" t="s">
        <v>289</v>
      </c>
    </row>
    <row r="185" spans="1:12" ht="22.5">
      <c r="A185" s="100" t="s">
        <v>125</v>
      </c>
      <c r="B185" s="101" t="s">
        <v>7</v>
      </c>
      <c r="C185" s="102" t="s">
        <v>96</v>
      </c>
      <c r="D185" s="124" t="s">
        <v>258</v>
      </c>
      <c r="E185" s="147" t="s">
        <v>290</v>
      </c>
      <c r="F185" s="154"/>
      <c r="G185" s="129" t="s">
        <v>7</v>
      </c>
      <c r="H185" s="97">
        <v>90</v>
      </c>
      <c r="I185" s="103"/>
      <c r="J185" s="104">
        <f t="shared" si="8"/>
        <v>90</v>
      </c>
      <c r="K185" s="118" t="str">
        <f t="shared" si="9"/>
        <v>00005030160199990200</v>
      </c>
      <c r="L185" s="107" t="s">
        <v>291</v>
      </c>
    </row>
    <row r="186" spans="1:12" ht="22.5">
      <c r="A186" s="100" t="s">
        <v>127</v>
      </c>
      <c r="B186" s="101" t="s">
        <v>7</v>
      </c>
      <c r="C186" s="102" t="s">
        <v>96</v>
      </c>
      <c r="D186" s="124" t="s">
        <v>258</v>
      </c>
      <c r="E186" s="147" t="s">
        <v>290</v>
      </c>
      <c r="F186" s="154"/>
      <c r="G186" s="129" t="s">
        <v>129</v>
      </c>
      <c r="H186" s="97">
        <v>90</v>
      </c>
      <c r="I186" s="103"/>
      <c r="J186" s="104">
        <f t="shared" si="8"/>
        <v>90</v>
      </c>
      <c r="K186" s="118" t="str">
        <f t="shared" si="9"/>
        <v>00005030160199990240</v>
      </c>
      <c r="L186" s="107" t="s">
        <v>292</v>
      </c>
    </row>
    <row r="187" spans="1:12" s="84" customFormat="1" ht="22.5">
      <c r="A187" s="79" t="s">
        <v>130</v>
      </c>
      <c r="B187" s="78" t="s">
        <v>7</v>
      </c>
      <c r="C187" s="121" t="s">
        <v>96</v>
      </c>
      <c r="D187" s="125" t="s">
        <v>258</v>
      </c>
      <c r="E187" s="150" t="s">
        <v>290</v>
      </c>
      <c r="F187" s="153"/>
      <c r="G187" s="122" t="s">
        <v>131</v>
      </c>
      <c r="H187" s="80">
        <v>90</v>
      </c>
      <c r="I187" s="81"/>
      <c r="J187" s="82">
        <f t="shared" si="8"/>
        <v>90</v>
      </c>
      <c r="K187" s="118" t="str">
        <f t="shared" si="9"/>
        <v>00005030160199990244</v>
      </c>
      <c r="L187" s="83" t="str">
        <f>C187 &amp; D187 &amp;E187 &amp; F187 &amp; G187</f>
        <v>00005030160199990244</v>
      </c>
    </row>
    <row r="188" spans="1:12" ht="45">
      <c r="A188" s="100" t="s">
        <v>293</v>
      </c>
      <c r="B188" s="101" t="s">
        <v>7</v>
      </c>
      <c r="C188" s="102" t="s">
        <v>96</v>
      </c>
      <c r="D188" s="124" t="s">
        <v>258</v>
      </c>
      <c r="E188" s="147" t="s">
        <v>295</v>
      </c>
      <c r="F188" s="154"/>
      <c r="G188" s="129" t="s">
        <v>96</v>
      </c>
      <c r="H188" s="97">
        <v>100</v>
      </c>
      <c r="I188" s="103"/>
      <c r="J188" s="104">
        <f t="shared" si="8"/>
        <v>100</v>
      </c>
      <c r="K188" s="118" t="str">
        <f t="shared" si="9"/>
        <v>00005030500000000000</v>
      </c>
      <c r="L188" s="107" t="s">
        <v>294</v>
      </c>
    </row>
    <row r="189" spans="1:12" ht="45">
      <c r="A189" s="100" t="s">
        <v>296</v>
      </c>
      <c r="B189" s="101" t="s">
        <v>7</v>
      </c>
      <c r="C189" s="102" t="s">
        <v>96</v>
      </c>
      <c r="D189" s="124" t="s">
        <v>258</v>
      </c>
      <c r="E189" s="147" t="s">
        <v>298</v>
      </c>
      <c r="F189" s="154"/>
      <c r="G189" s="129" t="s">
        <v>96</v>
      </c>
      <c r="H189" s="97">
        <v>100</v>
      </c>
      <c r="I189" s="103"/>
      <c r="J189" s="104">
        <f t="shared" si="8"/>
        <v>100</v>
      </c>
      <c r="K189" s="118" t="str">
        <f t="shared" si="9"/>
        <v>00005030500099990000</v>
      </c>
      <c r="L189" s="107" t="s">
        <v>297</v>
      </c>
    </row>
    <row r="190" spans="1:12" ht="22.5">
      <c r="A190" s="100" t="s">
        <v>125</v>
      </c>
      <c r="B190" s="101" t="s">
        <v>7</v>
      </c>
      <c r="C190" s="102" t="s">
        <v>96</v>
      </c>
      <c r="D190" s="124" t="s">
        <v>258</v>
      </c>
      <c r="E190" s="147" t="s">
        <v>298</v>
      </c>
      <c r="F190" s="154"/>
      <c r="G190" s="129" t="s">
        <v>7</v>
      </c>
      <c r="H190" s="97">
        <v>100</v>
      </c>
      <c r="I190" s="103"/>
      <c r="J190" s="104">
        <f t="shared" si="8"/>
        <v>100</v>
      </c>
      <c r="K190" s="118" t="str">
        <f t="shared" si="9"/>
        <v>00005030500099990200</v>
      </c>
      <c r="L190" s="107" t="s">
        <v>299</v>
      </c>
    </row>
    <row r="191" spans="1:12" ht="22.5">
      <c r="A191" s="100" t="s">
        <v>127</v>
      </c>
      <c r="B191" s="101" t="s">
        <v>7</v>
      </c>
      <c r="C191" s="102" t="s">
        <v>96</v>
      </c>
      <c r="D191" s="124" t="s">
        <v>258</v>
      </c>
      <c r="E191" s="147" t="s">
        <v>298</v>
      </c>
      <c r="F191" s="154"/>
      <c r="G191" s="129" t="s">
        <v>129</v>
      </c>
      <c r="H191" s="97">
        <v>100</v>
      </c>
      <c r="I191" s="103"/>
      <c r="J191" s="104">
        <f t="shared" si="8"/>
        <v>100</v>
      </c>
      <c r="K191" s="118" t="str">
        <f t="shared" si="9"/>
        <v>00005030500099990240</v>
      </c>
      <c r="L191" s="107" t="s">
        <v>300</v>
      </c>
    </row>
    <row r="192" spans="1:12" s="84" customFormat="1" ht="22.5">
      <c r="A192" s="79" t="s">
        <v>130</v>
      </c>
      <c r="B192" s="78" t="s">
        <v>7</v>
      </c>
      <c r="C192" s="121" t="s">
        <v>96</v>
      </c>
      <c r="D192" s="125" t="s">
        <v>258</v>
      </c>
      <c r="E192" s="150" t="s">
        <v>298</v>
      </c>
      <c r="F192" s="153"/>
      <c r="G192" s="122" t="s">
        <v>131</v>
      </c>
      <c r="H192" s="80">
        <v>100</v>
      </c>
      <c r="I192" s="81"/>
      <c r="J192" s="82">
        <f t="shared" si="8"/>
        <v>100</v>
      </c>
      <c r="K192" s="118" t="str">
        <f t="shared" si="9"/>
        <v>00005030500099990244</v>
      </c>
      <c r="L192" s="83" t="str">
        <f>C192 &amp; D192 &amp;E192 &amp; F192 &amp; G192</f>
        <v>00005030500099990244</v>
      </c>
    </row>
    <row r="193" spans="1:12">
      <c r="A193" s="100" t="s">
        <v>301</v>
      </c>
      <c r="B193" s="101" t="s">
        <v>7</v>
      </c>
      <c r="C193" s="102" t="s">
        <v>96</v>
      </c>
      <c r="D193" s="124" t="s">
        <v>303</v>
      </c>
      <c r="E193" s="147" t="s">
        <v>98</v>
      </c>
      <c r="F193" s="154"/>
      <c r="G193" s="129" t="s">
        <v>96</v>
      </c>
      <c r="H193" s="97">
        <v>2000</v>
      </c>
      <c r="I193" s="103"/>
      <c r="J193" s="104">
        <f t="shared" si="8"/>
        <v>2000</v>
      </c>
      <c r="K193" s="118" t="str">
        <f t="shared" si="9"/>
        <v>00007000000000000000</v>
      </c>
      <c r="L193" s="107" t="s">
        <v>302</v>
      </c>
    </row>
    <row r="194" spans="1:12">
      <c r="A194" s="100" t="s">
        <v>304</v>
      </c>
      <c r="B194" s="101" t="s">
        <v>7</v>
      </c>
      <c r="C194" s="102" t="s">
        <v>96</v>
      </c>
      <c r="D194" s="124" t="s">
        <v>306</v>
      </c>
      <c r="E194" s="147" t="s">
        <v>98</v>
      </c>
      <c r="F194" s="154"/>
      <c r="G194" s="129" t="s">
        <v>96</v>
      </c>
      <c r="H194" s="97">
        <v>2000</v>
      </c>
      <c r="I194" s="103"/>
      <c r="J194" s="104">
        <f t="shared" ref="J194:J225" si="10">H194-I194</f>
        <v>2000</v>
      </c>
      <c r="K194" s="118" t="str">
        <f t="shared" ref="K194:K219" si="11">C194 &amp; D194 &amp;E194 &amp; F194 &amp; G194</f>
        <v>00007070000000000000</v>
      </c>
      <c r="L194" s="107" t="s">
        <v>305</v>
      </c>
    </row>
    <row r="195" spans="1:12" ht="33.75">
      <c r="A195" s="100" t="s">
        <v>307</v>
      </c>
      <c r="B195" s="101" t="s">
        <v>7</v>
      </c>
      <c r="C195" s="102" t="s">
        <v>96</v>
      </c>
      <c r="D195" s="124" t="s">
        <v>306</v>
      </c>
      <c r="E195" s="147" t="s">
        <v>309</v>
      </c>
      <c r="F195" s="154"/>
      <c r="G195" s="129" t="s">
        <v>96</v>
      </c>
      <c r="H195" s="97">
        <v>2000</v>
      </c>
      <c r="I195" s="103"/>
      <c r="J195" s="104">
        <f t="shared" si="10"/>
        <v>2000</v>
      </c>
      <c r="K195" s="118" t="str">
        <f t="shared" si="11"/>
        <v>00007070130000000000</v>
      </c>
      <c r="L195" s="107" t="s">
        <v>308</v>
      </c>
    </row>
    <row r="196" spans="1:12">
      <c r="A196" s="100" t="s">
        <v>310</v>
      </c>
      <c r="B196" s="101" t="s">
        <v>7</v>
      </c>
      <c r="C196" s="102" t="s">
        <v>96</v>
      </c>
      <c r="D196" s="124" t="s">
        <v>306</v>
      </c>
      <c r="E196" s="147" t="s">
        <v>312</v>
      </c>
      <c r="F196" s="154"/>
      <c r="G196" s="129" t="s">
        <v>96</v>
      </c>
      <c r="H196" s="97">
        <v>2000</v>
      </c>
      <c r="I196" s="103"/>
      <c r="J196" s="104">
        <f t="shared" si="10"/>
        <v>2000</v>
      </c>
      <c r="K196" s="118" t="str">
        <f t="shared" si="11"/>
        <v>00007070130299990000</v>
      </c>
      <c r="L196" s="107" t="s">
        <v>311</v>
      </c>
    </row>
    <row r="197" spans="1:12" ht="22.5">
      <c r="A197" s="100" t="s">
        <v>125</v>
      </c>
      <c r="B197" s="101" t="s">
        <v>7</v>
      </c>
      <c r="C197" s="102" t="s">
        <v>96</v>
      </c>
      <c r="D197" s="124" t="s">
        <v>306</v>
      </c>
      <c r="E197" s="147" t="s">
        <v>312</v>
      </c>
      <c r="F197" s="154"/>
      <c r="G197" s="129" t="s">
        <v>7</v>
      </c>
      <c r="H197" s="97">
        <v>2000</v>
      </c>
      <c r="I197" s="103"/>
      <c r="J197" s="104">
        <f t="shared" si="10"/>
        <v>2000</v>
      </c>
      <c r="K197" s="118" t="str">
        <f t="shared" si="11"/>
        <v>00007070130299990200</v>
      </c>
      <c r="L197" s="107" t="s">
        <v>313</v>
      </c>
    </row>
    <row r="198" spans="1:12" ht="22.5">
      <c r="A198" s="100" t="s">
        <v>127</v>
      </c>
      <c r="B198" s="101" t="s">
        <v>7</v>
      </c>
      <c r="C198" s="102" t="s">
        <v>96</v>
      </c>
      <c r="D198" s="124" t="s">
        <v>306</v>
      </c>
      <c r="E198" s="147" t="s">
        <v>312</v>
      </c>
      <c r="F198" s="154"/>
      <c r="G198" s="129" t="s">
        <v>129</v>
      </c>
      <c r="H198" s="97">
        <v>2000</v>
      </c>
      <c r="I198" s="103"/>
      <c r="J198" s="104">
        <f t="shared" si="10"/>
        <v>2000</v>
      </c>
      <c r="K198" s="118" t="str">
        <f t="shared" si="11"/>
        <v>00007070130299990240</v>
      </c>
      <c r="L198" s="107" t="s">
        <v>314</v>
      </c>
    </row>
    <row r="199" spans="1:12" s="84" customFormat="1" ht="22.5">
      <c r="A199" s="79" t="s">
        <v>130</v>
      </c>
      <c r="B199" s="78" t="s">
        <v>7</v>
      </c>
      <c r="C199" s="121" t="s">
        <v>96</v>
      </c>
      <c r="D199" s="125" t="s">
        <v>306</v>
      </c>
      <c r="E199" s="150" t="s">
        <v>312</v>
      </c>
      <c r="F199" s="153"/>
      <c r="G199" s="122" t="s">
        <v>131</v>
      </c>
      <c r="H199" s="80">
        <v>2000</v>
      </c>
      <c r="I199" s="81"/>
      <c r="J199" s="82">
        <f t="shared" si="10"/>
        <v>2000</v>
      </c>
      <c r="K199" s="118" t="str">
        <f t="shared" si="11"/>
        <v>00007070130299990244</v>
      </c>
      <c r="L199" s="83" t="str">
        <f>C199 &amp; D199 &amp;E199 &amp; F199 &amp; G199</f>
        <v>00007070130299990244</v>
      </c>
    </row>
    <row r="200" spans="1:12">
      <c r="A200" s="100" t="s">
        <v>315</v>
      </c>
      <c r="B200" s="101" t="s">
        <v>7</v>
      </c>
      <c r="C200" s="102" t="s">
        <v>96</v>
      </c>
      <c r="D200" s="124" t="s">
        <v>317</v>
      </c>
      <c r="E200" s="147" t="s">
        <v>98</v>
      </c>
      <c r="F200" s="154"/>
      <c r="G200" s="129" t="s">
        <v>96</v>
      </c>
      <c r="H200" s="97">
        <v>5000</v>
      </c>
      <c r="I200" s="103"/>
      <c r="J200" s="104">
        <f t="shared" si="10"/>
        <v>5000</v>
      </c>
      <c r="K200" s="118" t="str">
        <f t="shared" si="11"/>
        <v>00008000000000000000</v>
      </c>
      <c r="L200" s="107" t="s">
        <v>316</v>
      </c>
    </row>
    <row r="201" spans="1:12">
      <c r="A201" s="100" t="s">
        <v>318</v>
      </c>
      <c r="B201" s="101" t="s">
        <v>7</v>
      </c>
      <c r="C201" s="102" t="s">
        <v>96</v>
      </c>
      <c r="D201" s="124" t="s">
        <v>320</v>
      </c>
      <c r="E201" s="147" t="s">
        <v>98</v>
      </c>
      <c r="F201" s="154"/>
      <c r="G201" s="129" t="s">
        <v>96</v>
      </c>
      <c r="H201" s="97">
        <v>5000</v>
      </c>
      <c r="I201" s="103"/>
      <c r="J201" s="104">
        <f t="shared" si="10"/>
        <v>5000</v>
      </c>
      <c r="K201" s="118" t="str">
        <f t="shared" si="11"/>
        <v>00008010000000000000</v>
      </c>
      <c r="L201" s="107" t="s">
        <v>319</v>
      </c>
    </row>
    <row r="202" spans="1:12" ht="33.75">
      <c r="A202" s="100" t="s">
        <v>307</v>
      </c>
      <c r="B202" s="101" t="s">
        <v>7</v>
      </c>
      <c r="C202" s="102" t="s">
        <v>96</v>
      </c>
      <c r="D202" s="124" t="s">
        <v>320</v>
      </c>
      <c r="E202" s="147" t="s">
        <v>309</v>
      </c>
      <c r="F202" s="154"/>
      <c r="G202" s="129" t="s">
        <v>96</v>
      </c>
      <c r="H202" s="97">
        <v>5000</v>
      </c>
      <c r="I202" s="103"/>
      <c r="J202" s="104">
        <f t="shared" si="10"/>
        <v>5000</v>
      </c>
      <c r="K202" s="118" t="str">
        <f t="shared" si="11"/>
        <v>00008010130000000000</v>
      </c>
      <c r="L202" s="107" t="s">
        <v>321</v>
      </c>
    </row>
    <row r="203" spans="1:12">
      <c r="A203" s="100" t="s">
        <v>322</v>
      </c>
      <c r="B203" s="101" t="s">
        <v>7</v>
      </c>
      <c r="C203" s="102" t="s">
        <v>96</v>
      </c>
      <c r="D203" s="124" t="s">
        <v>320</v>
      </c>
      <c r="E203" s="147" t="s">
        <v>324</v>
      </c>
      <c r="F203" s="154"/>
      <c r="G203" s="129" t="s">
        <v>96</v>
      </c>
      <c r="H203" s="97">
        <v>5000</v>
      </c>
      <c r="I203" s="103"/>
      <c r="J203" s="104">
        <f t="shared" si="10"/>
        <v>5000</v>
      </c>
      <c r="K203" s="118" t="str">
        <f t="shared" si="11"/>
        <v>00008010130399990000</v>
      </c>
      <c r="L203" s="107" t="s">
        <v>323</v>
      </c>
    </row>
    <row r="204" spans="1:12" ht="22.5">
      <c r="A204" s="100" t="s">
        <v>125</v>
      </c>
      <c r="B204" s="101" t="s">
        <v>7</v>
      </c>
      <c r="C204" s="102" t="s">
        <v>96</v>
      </c>
      <c r="D204" s="124" t="s">
        <v>320</v>
      </c>
      <c r="E204" s="147" t="s">
        <v>324</v>
      </c>
      <c r="F204" s="154"/>
      <c r="G204" s="129" t="s">
        <v>7</v>
      </c>
      <c r="H204" s="97">
        <v>5000</v>
      </c>
      <c r="I204" s="103"/>
      <c r="J204" s="104">
        <f t="shared" si="10"/>
        <v>5000</v>
      </c>
      <c r="K204" s="118" t="str">
        <f t="shared" si="11"/>
        <v>00008010130399990200</v>
      </c>
      <c r="L204" s="107" t="s">
        <v>325</v>
      </c>
    </row>
    <row r="205" spans="1:12" ht="22.5">
      <c r="A205" s="100" t="s">
        <v>127</v>
      </c>
      <c r="B205" s="101" t="s">
        <v>7</v>
      </c>
      <c r="C205" s="102" t="s">
        <v>96</v>
      </c>
      <c r="D205" s="124" t="s">
        <v>320</v>
      </c>
      <c r="E205" s="147" t="s">
        <v>324</v>
      </c>
      <c r="F205" s="154"/>
      <c r="G205" s="129" t="s">
        <v>129</v>
      </c>
      <c r="H205" s="97">
        <v>5000</v>
      </c>
      <c r="I205" s="103"/>
      <c r="J205" s="104">
        <f t="shared" si="10"/>
        <v>5000</v>
      </c>
      <c r="K205" s="118" t="str">
        <f t="shared" si="11"/>
        <v>00008010130399990240</v>
      </c>
      <c r="L205" s="107" t="s">
        <v>326</v>
      </c>
    </row>
    <row r="206" spans="1:12" s="84" customFormat="1" ht="22.5">
      <c r="A206" s="79" t="s">
        <v>130</v>
      </c>
      <c r="B206" s="78" t="s">
        <v>7</v>
      </c>
      <c r="C206" s="121" t="s">
        <v>96</v>
      </c>
      <c r="D206" s="125" t="s">
        <v>320</v>
      </c>
      <c r="E206" s="150" t="s">
        <v>324</v>
      </c>
      <c r="F206" s="153"/>
      <c r="G206" s="122" t="s">
        <v>131</v>
      </c>
      <c r="H206" s="80">
        <v>5000</v>
      </c>
      <c r="I206" s="81"/>
      <c r="J206" s="82">
        <f t="shared" si="10"/>
        <v>5000</v>
      </c>
      <c r="K206" s="118" t="str">
        <f t="shared" si="11"/>
        <v>00008010130399990244</v>
      </c>
      <c r="L206" s="83" t="str">
        <f>C206 &amp; D206 &amp;E206 &amp; F206 &amp; G206</f>
        <v>00008010130399990244</v>
      </c>
    </row>
    <row r="207" spans="1:12">
      <c r="A207" s="100" t="s">
        <v>327</v>
      </c>
      <c r="B207" s="101" t="s">
        <v>7</v>
      </c>
      <c r="C207" s="102" t="s">
        <v>96</v>
      </c>
      <c r="D207" s="124" t="s">
        <v>329</v>
      </c>
      <c r="E207" s="147" t="s">
        <v>98</v>
      </c>
      <c r="F207" s="154"/>
      <c r="G207" s="129" t="s">
        <v>96</v>
      </c>
      <c r="H207" s="97">
        <v>94000</v>
      </c>
      <c r="I207" s="103">
        <v>23494.2</v>
      </c>
      <c r="J207" s="104">
        <f t="shared" si="10"/>
        <v>70505.8</v>
      </c>
      <c r="K207" s="118" t="str">
        <f t="shared" si="11"/>
        <v>00010000000000000000</v>
      </c>
      <c r="L207" s="107" t="s">
        <v>328</v>
      </c>
    </row>
    <row r="208" spans="1:12">
      <c r="A208" s="100" t="s">
        <v>330</v>
      </c>
      <c r="B208" s="101" t="s">
        <v>7</v>
      </c>
      <c r="C208" s="102" t="s">
        <v>96</v>
      </c>
      <c r="D208" s="124" t="s">
        <v>332</v>
      </c>
      <c r="E208" s="147" t="s">
        <v>98</v>
      </c>
      <c r="F208" s="154"/>
      <c r="G208" s="129" t="s">
        <v>96</v>
      </c>
      <c r="H208" s="97">
        <v>94000</v>
      </c>
      <c r="I208" s="103">
        <v>23494.2</v>
      </c>
      <c r="J208" s="104">
        <f t="shared" si="10"/>
        <v>70505.8</v>
      </c>
      <c r="K208" s="118" t="str">
        <f t="shared" si="11"/>
        <v>00010010000000000000</v>
      </c>
      <c r="L208" s="107" t="s">
        <v>331</v>
      </c>
    </row>
    <row r="209" spans="1:12">
      <c r="A209" s="100"/>
      <c r="B209" s="101" t="s">
        <v>7</v>
      </c>
      <c r="C209" s="102" t="s">
        <v>96</v>
      </c>
      <c r="D209" s="124" t="s">
        <v>332</v>
      </c>
      <c r="E209" s="147" t="s">
        <v>334</v>
      </c>
      <c r="F209" s="154"/>
      <c r="G209" s="129" t="s">
        <v>96</v>
      </c>
      <c r="H209" s="97">
        <v>94000</v>
      </c>
      <c r="I209" s="103">
        <v>23494.2</v>
      </c>
      <c r="J209" s="104">
        <f t="shared" si="10"/>
        <v>70505.8</v>
      </c>
      <c r="K209" s="118" t="str">
        <f t="shared" si="11"/>
        <v>00010019900061010000</v>
      </c>
      <c r="L209" s="107" t="s">
        <v>333</v>
      </c>
    </row>
    <row r="210" spans="1:12">
      <c r="A210" s="100" t="s">
        <v>335</v>
      </c>
      <c r="B210" s="101" t="s">
        <v>7</v>
      </c>
      <c r="C210" s="102" t="s">
        <v>96</v>
      </c>
      <c r="D210" s="124" t="s">
        <v>332</v>
      </c>
      <c r="E210" s="147" t="s">
        <v>334</v>
      </c>
      <c r="F210" s="154"/>
      <c r="G210" s="129" t="s">
        <v>337</v>
      </c>
      <c r="H210" s="97">
        <v>94000</v>
      </c>
      <c r="I210" s="103">
        <v>23494.2</v>
      </c>
      <c r="J210" s="104">
        <f t="shared" si="10"/>
        <v>70505.8</v>
      </c>
      <c r="K210" s="118" t="str">
        <f t="shared" si="11"/>
        <v>00010019900061010300</v>
      </c>
      <c r="L210" s="107" t="s">
        <v>336</v>
      </c>
    </row>
    <row r="211" spans="1:12">
      <c r="A211" s="100" t="s">
        <v>338</v>
      </c>
      <c r="B211" s="101" t="s">
        <v>7</v>
      </c>
      <c r="C211" s="102" t="s">
        <v>96</v>
      </c>
      <c r="D211" s="124" t="s">
        <v>332</v>
      </c>
      <c r="E211" s="147" t="s">
        <v>334</v>
      </c>
      <c r="F211" s="154"/>
      <c r="G211" s="129" t="s">
        <v>340</v>
      </c>
      <c r="H211" s="97">
        <v>94000</v>
      </c>
      <c r="I211" s="103">
        <v>23494.2</v>
      </c>
      <c r="J211" s="104">
        <f t="shared" si="10"/>
        <v>70505.8</v>
      </c>
      <c r="K211" s="118" t="str">
        <f t="shared" si="11"/>
        <v>00010019900061010310</v>
      </c>
      <c r="L211" s="107" t="s">
        <v>339</v>
      </c>
    </row>
    <row r="212" spans="1:12" s="84" customFormat="1">
      <c r="A212" s="79" t="s">
        <v>341</v>
      </c>
      <c r="B212" s="78" t="s">
        <v>7</v>
      </c>
      <c r="C212" s="121" t="s">
        <v>96</v>
      </c>
      <c r="D212" s="125" t="s">
        <v>332</v>
      </c>
      <c r="E212" s="150" t="s">
        <v>334</v>
      </c>
      <c r="F212" s="153"/>
      <c r="G212" s="122" t="s">
        <v>342</v>
      </c>
      <c r="H212" s="80">
        <v>94000</v>
      </c>
      <c r="I212" s="81">
        <v>23494.2</v>
      </c>
      <c r="J212" s="82">
        <f t="shared" si="10"/>
        <v>70505.8</v>
      </c>
      <c r="K212" s="118" t="str">
        <f t="shared" si="11"/>
        <v>00010019900061010312</v>
      </c>
      <c r="L212" s="83" t="str">
        <f>C212 &amp; D212 &amp;E212 &amp; F212 &amp; G212</f>
        <v>00010019900061010312</v>
      </c>
    </row>
    <row r="213" spans="1:12">
      <c r="A213" s="100" t="s">
        <v>343</v>
      </c>
      <c r="B213" s="101" t="s">
        <v>7</v>
      </c>
      <c r="C213" s="102" t="s">
        <v>96</v>
      </c>
      <c r="D213" s="124" t="s">
        <v>345</v>
      </c>
      <c r="E213" s="147" t="s">
        <v>98</v>
      </c>
      <c r="F213" s="154"/>
      <c r="G213" s="129" t="s">
        <v>96</v>
      </c>
      <c r="H213" s="97">
        <v>7000</v>
      </c>
      <c r="I213" s="103">
        <v>642</v>
      </c>
      <c r="J213" s="104">
        <f t="shared" si="10"/>
        <v>6358</v>
      </c>
      <c r="K213" s="118" t="str">
        <f t="shared" si="11"/>
        <v>00011000000000000000</v>
      </c>
      <c r="L213" s="107" t="s">
        <v>344</v>
      </c>
    </row>
    <row r="214" spans="1:12">
      <c r="A214" s="100" t="s">
        <v>346</v>
      </c>
      <c r="B214" s="101" t="s">
        <v>7</v>
      </c>
      <c r="C214" s="102" t="s">
        <v>96</v>
      </c>
      <c r="D214" s="124" t="s">
        <v>348</v>
      </c>
      <c r="E214" s="147" t="s">
        <v>98</v>
      </c>
      <c r="F214" s="154"/>
      <c r="G214" s="129" t="s">
        <v>96</v>
      </c>
      <c r="H214" s="97">
        <v>7000</v>
      </c>
      <c r="I214" s="103">
        <v>642</v>
      </c>
      <c r="J214" s="104">
        <f t="shared" si="10"/>
        <v>6358</v>
      </c>
      <c r="K214" s="118" t="str">
        <f t="shared" si="11"/>
        <v>00011010000000000000</v>
      </c>
      <c r="L214" s="107" t="s">
        <v>347</v>
      </c>
    </row>
    <row r="215" spans="1:12" ht="33.75">
      <c r="A215" s="100" t="s">
        <v>307</v>
      </c>
      <c r="B215" s="101" t="s">
        <v>7</v>
      </c>
      <c r="C215" s="102" t="s">
        <v>96</v>
      </c>
      <c r="D215" s="124" t="s">
        <v>348</v>
      </c>
      <c r="E215" s="147" t="s">
        <v>309</v>
      </c>
      <c r="F215" s="154"/>
      <c r="G215" s="129" t="s">
        <v>96</v>
      </c>
      <c r="H215" s="97">
        <v>7000</v>
      </c>
      <c r="I215" s="103">
        <v>642</v>
      </c>
      <c r="J215" s="104">
        <f t="shared" si="10"/>
        <v>6358</v>
      </c>
      <c r="K215" s="118" t="str">
        <f t="shared" si="11"/>
        <v>00011010130000000000</v>
      </c>
      <c r="L215" s="107" t="s">
        <v>349</v>
      </c>
    </row>
    <row r="216" spans="1:12">
      <c r="A216" s="100" t="s">
        <v>350</v>
      </c>
      <c r="B216" s="101" t="s">
        <v>7</v>
      </c>
      <c r="C216" s="102" t="s">
        <v>96</v>
      </c>
      <c r="D216" s="124" t="s">
        <v>348</v>
      </c>
      <c r="E216" s="147" t="s">
        <v>352</v>
      </c>
      <c r="F216" s="154"/>
      <c r="G216" s="129" t="s">
        <v>96</v>
      </c>
      <c r="H216" s="97">
        <v>7000</v>
      </c>
      <c r="I216" s="103">
        <v>642</v>
      </c>
      <c r="J216" s="104">
        <f t="shared" si="10"/>
        <v>6358</v>
      </c>
      <c r="K216" s="118" t="str">
        <f t="shared" si="11"/>
        <v>00011010130199990000</v>
      </c>
      <c r="L216" s="107" t="s">
        <v>351</v>
      </c>
    </row>
    <row r="217" spans="1:12" ht="22.5">
      <c r="A217" s="100" t="s">
        <v>125</v>
      </c>
      <c r="B217" s="101" t="s">
        <v>7</v>
      </c>
      <c r="C217" s="102" t="s">
        <v>96</v>
      </c>
      <c r="D217" s="124" t="s">
        <v>348</v>
      </c>
      <c r="E217" s="147" t="s">
        <v>352</v>
      </c>
      <c r="F217" s="154"/>
      <c r="G217" s="129" t="s">
        <v>7</v>
      </c>
      <c r="H217" s="97">
        <v>7000</v>
      </c>
      <c r="I217" s="103">
        <v>642</v>
      </c>
      <c r="J217" s="104">
        <f t="shared" si="10"/>
        <v>6358</v>
      </c>
      <c r="K217" s="118" t="str">
        <f t="shared" si="11"/>
        <v>00011010130199990200</v>
      </c>
      <c r="L217" s="107" t="s">
        <v>353</v>
      </c>
    </row>
    <row r="218" spans="1:12" ht="22.5">
      <c r="A218" s="100" t="s">
        <v>127</v>
      </c>
      <c r="B218" s="101" t="s">
        <v>7</v>
      </c>
      <c r="C218" s="102" t="s">
        <v>96</v>
      </c>
      <c r="D218" s="124" t="s">
        <v>348</v>
      </c>
      <c r="E218" s="147" t="s">
        <v>352</v>
      </c>
      <c r="F218" s="154"/>
      <c r="G218" s="129" t="s">
        <v>129</v>
      </c>
      <c r="H218" s="97">
        <v>7000</v>
      </c>
      <c r="I218" s="103">
        <v>642</v>
      </c>
      <c r="J218" s="104">
        <f t="shared" si="10"/>
        <v>6358</v>
      </c>
      <c r="K218" s="118" t="str">
        <f t="shared" si="11"/>
        <v>00011010130199990240</v>
      </c>
      <c r="L218" s="107" t="s">
        <v>354</v>
      </c>
    </row>
    <row r="219" spans="1:12" s="84" customFormat="1" ht="22.5">
      <c r="A219" s="79" t="s">
        <v>130</v>
      </c>
      <c r="B219" s="78" t="s">
        <v>7</v>
      </c>
      <c r="C219" s="121" t="s">
        <v>96</v>
      </c>
      <c r="D219" s="125" t="s">
        <v>348</v>
      </c>
      <c r="E219" s="150" t="s">
        <v>352</v>
      </c>
      <c r="F219" s="153"/>
      <c r="G219" s="122" t="s">
        <v>131</v>
      </c>
      <c r="H219" s="80">
        <v>7000</v>
      </c>
      <c r="I219" s="81">
        <v>642</v>
      </c>
      <c r="J219" s="82">
        <f t="shared" si="10"/>
        <v>6358</v>
      </c>
      <c r="K219" s="118" t="str">
        <f t="shared" si="11"/>
        <v>00011010130199990244</v>
      </c>
      <c r="L219" s="83" t="str">
        <f>C219 &amp; D219 &amp;E219 &amp; F219 &amp; G219</f>
        <v>00011010130199990244</v>
      </c>
    </row>
    <row r="220" spans="1:12" ht="5.25" hidden="1" customHeight="1" thickBot="1">
      <c r="A220" s="18"/>
      <c r="B220" s="30"/>
      <c r="C220" s="31"/>
      <c r="D220" s="31"/>
      <c r="E220" s="31"/>
      <c r="F220" s="31"/>
      <c r="G220" s="31"/>
      <c r="H220" s="47"/>
      <c r="I220" s="48"/>
      <c r="J220" s="53"/>
      <c r="K220" s="116"/>
    </row>
    <row r="221" spans="1:12" ht="13.5" thickBot="1">
      <c r="A221" s="26"/>
      <c r="B221" s="26"/>
      <c r="C221" s="22"/>
      <c r="D221" s="22"/>
      <c r="E221" s="22"/>
      <c r="F221" s="22"/>
      <c r="G221" s="22"/>
      <c r="H221" s="46"/>
      <c r="I221" s="46"/>
      <c r="J221" s="46"/>
      <c r="K221" s="46"/>
    </row>
    <row r="222" spans="1:12" ht="28.5" customHeight="1" thickBot="1">
      <c r="A222" s="41" t="s">
        <v>18</v>
      </c>
      <c r="B222" s="42">
        <v>450</v>
      </c>
      <c r="C222" s="168" t="s">
        <v>17</v>
      </c>
      <c r="D222" s="169"/>
      <c r="E222" s="169"/>
      <c r="F222" s="169"/>
      <c r="G222" s="170"/>
      <c r="H222" s="54">
        <f>0-H230</f>
        <v>-660000</v>
      </c>
      <c r="I222" s="54">
        <f>I15-I64</f>
        <v>-58927.71</v>
      </c>
      <c r="J222" s="93" t="s">
        <v>17</v>
      </c>
    </row>
    <row r="223" spans="1:12">
      <c r="A223" s="26"/>
      <c r="B223" s="29"/>
      <c r="C223" s="22"/>
      <c r="D223" s="22"/>
      <c r="E223" s="22"/>
      <c r="F223" s="22"/>
      <c r="G223" s="22"/>
      <c r="H223" s="22"/>
      <c r="I223" s="22"/>
      <c r="J223" s="22"/>
    </row>
    <row r="224" spans="1:12" ht="15">
      <c r="A224" s="180" t="s">
        <v>32</v>
      </c>
      <c r="B224" s="180"/>
      <c r="C224" s="180"/>
      <c r="D224" s="180"/>
      <c r="E224" s="180"/>
      <c r="F224" s="180"/>
      <c r="G224" s="180"/>
      <c r="H224" s="180"/>
      <c r="I224" s="180"/>
      <c r="J224" s="180"/>
      <c r="K224" s="113"/>
    </row>
    <row r="225" spans="1:12">
      <c r="A225" s="8"/>
      <c r="B225" s="25"/>
      <c r="C225" s="9"/>
      <c r="D225" s="9"/>
      <c r="E225" s="9"/>
      <c r="F225" s="9"/>
      <c r="G225" s="9"/>
      <c r="H225" s="10"/>
      <c r="I225" s="10"/>
      <c r="J225" s="40" t="s">
        <v>27</v>
      </c>
      <c r="K225" s="40"/>
    </row>
    <row r="226" spans="1:12" ht="17.100000000000001" customHeight="1">
      <c r="A226" s="165" t="s">
        <v>39</v>
      </c>
      <c r="B226" s="165" t="s">
        <v>40</v>
      </c>
      <c r="C226" s="190" t="s">
        <v>45</v>
      </c>
      <c r="D226" s="191"/>
      <c r="E226" s="191"/>
      <c r="F226" s="191"/>
      <c r="G226" s="192"/>
      <c r="H226" s="165" t="s">
        <v>42</v>
      </c>
      <c r="I226" s="165" t="s">
        <v>23</v>
      </c>
      <c r="J226" s="165" t="s">
        <v>43</v>
      </c>
      <c r="K226" s="114"/>
    </row>
    <row r="227" spans="1:12" ht="17.100000000000001" customHeight="1">
      <c r="A227" s="166"/>
      <c r="B227" s="166"/>
      <c r="C227" s="193"/>
      <c r="D227" s="194"/>
      <c r="E227" s="194"/>
      <c r="F227" s="194"/>
      <c r="G227" s="195"/>
      <c r="H227" s="166"/>
      <c r="I227" s="166"/>
      <c r="J227" s="166"/>
      <c r="K227" s="114"/>
    </row>
    <row r="228" spans="1:12" ht="17.100000000000001" customHeight="1">
      <c r="A228" s="167"/>
      <c r="B228" s="167"/>
      <c r="C228" s="196"/>
      <c r="D228" s="197"/>
      <c r="E228" s="197"/>
      <c r="F228" s="197"/>
      <c r="G228" s="198"/>
      <c r="H228" s="167"/>
      <c r="I228" s="167"/>
      <c r="J228" s="167"/>
      <c r="K228" s="114"/>
    </row>
    <row r="229" spans="1:12" ht="13.5" thickBot="1">
      <c r="A229" s="70">
        <v>1</v>
      </c>
      <c r="B229" s="12">
        <v>2</v>
      </c>
      <c r="C229" s="199">
        <v>3</v>
      </c>
      <c r="D229" s="200"/>
      <c r="E229" s="200"/>
      <c r="F229" s="200"/>
      <c r="G229" s="201"/>
      <c r="H229" s="13" t="s">
        <v>2</v>
      </c>
      <c r="I229" s="13" t="s">
        <v>25</v>
      </c>
      <c r="J229" s="13" t="s">
        <v>26</v>
      </c>
      <c r="K229" s="115"/>
    </row>
    <row r="230" spans="1:12" ht="12.75" customHeight="1">
      <c r="A230" s="74" t="s">
        <v>33</v>
      </c>
      <c r="B230" s="38" t="s">
        <v>8</v>
      </c>
      <c r="C230" s="181" t="s">
        <v>17</v>
      </c>
      <c r="D230" s="182"/>
      <c r="E230" s="182"/>
      <c r="F230" s="182"/>
      <c r="G230" s="183"/>
      <c r="H230" s="66">
        <f>H232+H237+H242</f>
        <v>660000</v>
      </c>
      <c r="I230" s="66">
        <f>I232+I237+I242</f>
        <v>58927.71</v>
      </c>
      <c r="J230" s="92">
        <f>H230-I230</f>
        <v>601072.29</v>
      </c>
    </row>
    <row r="231" spans="1:12" ht="12.75" customHeight="1">
      <c r="A231" s="75" t="s">
        <v>11</v>
      </c>
      <c r="B231" s="39"/>
      <c r="C231" s="205"/>
      <c r="D231" s="206"/>
      <c r="E231" s="206"/>
      <c r="F231" s="206"/>
      <c r="G231" s="207"/>
      <c r="H231" s="43"/>
      <c r="I231" s="44"/>
      <c r="J231" s="45"/>
    </row>
    <row r="232" spans="1:12" ht="12.75" customHeight="1">
      <c r="A232" s="74" t="s">
        <v>34</v>
      </c>
      <c r="B232" s="49" t="s">
        <v>12</v>
      </c>
      <c r="C232" s="208" t="s">
        <v>17</v>
      </c>
      <c r="D232" s="209"/>
      <c r="E232" s="209"/>
      <c r="F232" s="209"/>
      <c r="G232" s="210"/>
      <c r="H232" s="52">
        <v>0</v>
      </c>
      <c r="I232" s="52">
        <v>0</v>
      </c>
      <c r="J232" s="89">
        <v>0</v>
      </c>
    </row>
    <row r="233" spans="1:12" ht="12.75" customHeight="1">
      <c r="A233" s="75" t="s">
        <v>10</v>
      </c>
      <c r="B233" s="50"/>
      <c r="C233" s="172"/>
      <c r="D233" s="173"/>
      <c r="E233" s="173"/>
      <c r="F233" s="173"/>
      <c r="G233" s="174"/>
      <c r="H233" s="62"/>
      <c r="I233" s="63"/>
      <c r="J233" s="64"/>
    </row>
    <row r="234" spans="1:12" hidden="1">
      <c r="A234" s="131"/>
      <c r="B234" s="132" t="s">
        <v>12</v>
      </c>
      <c r="C234" s="133"/>
      <c r="D234" s="160"/>
      <c r="E234" s="161"/>
      <c r="F234" s="161"/>
      <c r="G234" s="162"/>
      <c r="H234" s="134"/>
      <c r="I234" s="135"/>
      <c r="J234" s="136"/>
      <c r="K234" s="137" t="str">
        <f>C234 &amp; D234 &amp; G234</f>
        <v/>
      </c>
      <c r="L234" s="138"/>
    </row>
    <row r="235" spans="1:12" s="84" customFormat="1">
      <c r="A235" s="139"/>
      <c r="B235" s="140" t="s">
        <v>12</v>
      </c>
      <c r="C235" s="141"/>
      <c r="D235" s="163"/>
      <c r="E235" s="163"/>
      <c r="F235" s="163"/>
      <c r="G235" s="164"/>
      <c r="H235" s="142"/>
      <c r="I235" s="143"/>
      <c r="J235" s="144">
        <f>H235-I235</f>
        <v>0</v>
      </c>
      <c r="K235" s="145" t="str">
        <f>C235 &amp; D235 &amp; G235</f>
        <v/>
      </c>
      <c r="L235" s="146" t="str">
        <f>C235 &amp; D235 &amp; G235</f>
        <v/>
      </c>
    </row>
    <row r="236" spans="1:12" ht="12.75" hidden="1" customHeight="1">
      <c r="A236" s="76"/>
      <c r="B236" s="17"/>
      <c r="C236" s="14"/>
      <c r="D236" s="14"/>
      <c r="E236" s="14"/>
      <c r="F236" s="14"/>
      <c r="G236" s="14"/>
      <c r="H236" s="34"/>
      <c r="I236" s="35"/>
      <c r="J236" s="55"/>
      <c r="K236" s="117"/>
    </row>
    <row r="237" spans="1:12" ht="12.75" customHeight="1">
      <c r="A237" s="74" t="s">
        <v>35</v>
      </c>
      <c r="B237" s="50" t="s">
        <v>13</v>
      </c>
      <c r="C237" s="172" t="s">
        <v>17</v>
      </c>
      <c r="D237" s="173"/>
      <c r="E237" s="173"/>
      <c r="F237" s="173"/>
      <c r="G237" s="174"/>
      <c r="H237" s="52">
        <v>0</v>
      </c>
      <c r="I237" s="52">
        <v>0</v>
      </c>
      <c r="J237" s="90">
        <v>0</v>
      </c>
    </row>
    <row r="238" spans="1:12" ht="12.75" customHeight="1">
      <c r="A238" s="75" t="s">
        <v>10</v>
      </c>
      <c r="B238" s="50"/>
      <c r="C238" s="172"/>
      <c r="D238" s="173"/>
      <c r="E238" s="173"/>
      <c r="F238" s="173"/>
      <c r="G238" s="174"/>
      <c r="H238" s="62"/>
      <c r="I238" s="63"/>
      <c r="J238" s="64"/>
    </row>
    <row r="239" spans="1:12" ht="12.75" hidden="1" customHeight="1">
      <c r="A239" s="131"/>
      <c r="B239" s="132" t="s">
        <v>13</v>
      </c>
      <c r="C239" s="133"/>
      <c r="D239" s="160"/>
      <c r="E239" s="161"/>
      <c r="F239" s="161"/>
      <c r="G239" s="162"/>
      <c r="H239" s="134"/>
      <c r="I239" s="135"/>
      <c r="J239" s="136"/>
      <c r="K239" s="137" t="str">
        <f>C239 &amp; D239 &amp; G239</f>
        <v/>
      </c>
      <c r="L239" s="138"/>
    </row>
    <row r="240" spans="1:12" s="84" customFormat="1">
      <c r="A240" s="139"/>
      <c r="B240" s="140" t="s">
        <v>13</v>
      </c>
      <c r="C240" s="141"/>
      <c r="D240" s="163"/>
      <c r="E240" s="163"/>
      <c r="F240" s="163"/>
      <c r="G240" s="164"/>
      <c r="H240" s="142"/>
      <c r="I240" s="143"/>
      <c r="J240" s="144">
        <f>H240-I240</f>
        <v>0</v>
      </c>
      <c r="K240" s="145" t="str">
        <f>C240 &amp; D240 &amp; G240</f>
        <v/>
      </c>
      <c r="L240" s="146" t="str">
        <f>C240 &amp; D240 &amp; G240</f>
        <v/>
      </c>
    </row>
    <row r="241" spans="1:12" ht="12.75" hidden="1" customHeight="1">
      <c r="A241" s="76"/>
      <c r="B241" s="16"/>
      <c r="C241" s="14"/>
      <c r="D241" s="14"/>
      <c r="E241" s="14"/>
      <c r="F241" s="14"/>
      <c r="G241" s="14"/>
      <c r="H241" s="34"/>
      <c r="I241" s="35"/>
      <c r="J241" s="55"/>
      <c r="K241" s="117"/>
    </row>
    <row r="242" spans="1:12" ht="12.75" customHeight="1">
      <c r="A242" s="74" t="s">
        <v>16</v>
      </c>
      <c r="B242" s="50" t="s">
        <v>9</v>
      </c>
      <c r="C242" s="177" t="s">
        <v>53</v>
      </c>
      <c r="D242" s="178"/>
      <c r="E242" s="178"/>
      <c r="F242" s="178"/>
      <c r="G242" s="179"/>
      <c r="H242" s="52">
        <v>660000</v>
      </c>
      <c r="I242" s="52">
        <v>58927.71</v>
      </c>
      <c r="J242" s="91">
        <f>H242-I242</f>
        <v>601072.29</v>
      </c>
    </row>
    <row r="243" spans="1:12" ht="22.5">
      <c r="A243" s="74" t="s">
        <v>54</v>
      </c>
      <c r="B243" s="50" t="s">
        <v>9</v>
      </c>
      <c r="C243" s="177" t="s">
        <v>55</v>
      </c>
      <c r="D243" s="178"/>
      <c r="E243" s="178"/>
      <c r="F243" s="178"/>
      <c r="G243" s="179"/>
      <c r="H243" s="52">
        <v>660000</v>
      </c>
      <c r="I243" s="52">
        <v>58927.71</v>
      </c>
      <c r="J243" s="91">
        <f>H243-I243</f>
        <v>601072.29</v>
      </c>
    </row>
    <row r="244" spans="1:12" ht="35.25" customHeight="1">
      <c r="A244" s="74" t="s">
        <v>57</v>
      </c>
      <c r="B244" s="50" t="s">
        <v>9</v>
      </c>
      <c r="C244" s="177" t="s">
        <v>56</v>
      </c>
      <c r="D244" s="178"/>
      <c r="E244" s="178"/>
      <c r="F244" s="178"/>
      <c r="G244" s="179"/>
      <c r="H244" s="52">
        <v>0</v>
      </c>
      <c r="I244" s="52">
        <v>0</v>
      </c>
      <c r="J244" s="91">
        <f>H244-I244</f>
        <v>0</v>
      </c>
    </row>
    <row r="245" spans="1:12">
      <c r="A245" s="109"/>
      <c r="B245" s="110" t="s">
        <v>14</v>
      </c>
      <c r="C245" s="108" t="s">
        <v>6</v>
      </c>
      <c r="D245" s="155" t="s">
        <v>71</v>
      </c>
      <c r="E245" s="156"/>
      <c r="F245" s="156"/>
      <c r="G245" s="157"/>
      <c r="H245" s="97">
        <v>-6103678</v>
      </c>
      <c r="I245" s="97">
        <v>-2016555.55</v>
      </c>
      <c r="J245" s="112" t="s">
        <v>58</v>
      </c>
      <c r="K245" s="107" t="str">
        <f t="shared" ref="K245:K254" si="12">C245 &amp; D245 &amp; G245</f>
        <v>01000000000000000000</v>
      </c>
      <c r="L245" s="107" t="s">
        <v>72</v>
      </c>
    </row>
    <row r="246" spans="1:12">
      <c r="A246" s="109" t="s">
        <v>85</v>
      </c>
      <c r="B246" s="110" t="s">
        <v>14</v>
      </c>
      <c r="C246" s="108" t="s">
        <v>6</v>
      </c>
      <c r="D246" s="155" t="s">
        <v>84</v>
      </c>
      <c r="E246" s="156"/>
      <c r="F246" s="156"/>
      <c r="G246" s="157"/>
      <c r="H246" s="97">
        <v>-6103678</v>
      </c>
      <c r="I246" s="97">
        <v>-2016555.55</v>
      </c>
      <c r="J246" s="112" t="s">
        <v>58</v>
      </c>
      <c r="K246" s="107" t="str">
        <f t="shared" si="12"/>
        <v>01001050000000000500</v>
      </c>
      <c r="L246" s="107" t="s">
        <v>86</v>
      </c>
    </row>
    <row r="247" spans="1:12">
      <c r="A247" s="109" t="s">
        <v>88</v>
      </c>
      <c r="B247" s="110" t="s">
        <v>14</v>
      </c>
      <c r="C247" s="108" t="s">
        <v>6</v>
      </c>
      <c r="D247" s="155" t="s">
        <v>87</v>
      </c>
      <c r="E247" s="156"/>
      <c r="F247" s="156"/>
      <c r="G247" s="157"/>
      <c r="H247" s="97">
        <v>-6103678</v>
      </c>
      <c r="I247" s="97">
        <v>-2016555.55</v>
      </c>
      <c r="J247" s="112" t="s">
        <v>58</v>
      </c>
      <c r="K247" s="107" t="str">
        <f t="shared" si="12"/>
        <v>01001050200000000500</v>
      </c>
      <c r="L247" s="107" t="s">
        <v>89</v>
      </c>
    </row>
    <row r="248" spans="1:12" ht="22.5">
      <c r="A248" s="109" t="s">
        <v>91</v>
      </c>
      <c r="B248" s="110" t="s">
        <v>14</v>
      </c>
      <c r="C248" s="108" t="s">
        <v>6</v>
      </c>
      <c r="D248" s="155" t="s">
        <v>90</v>
      </c>
      <c r="E248" s="156"/>
      <c r="F248" s="156"/>
      <c r="G248" s="157"/>
      <c r="H248" s="97">
        <v>-6103678</v>
      </c>
      <c r="I248" s="97">
        <v>-2016555.55</v>
      </c>
      <c r="J248" s="112" t="s">
        <v>58</v>
      </c>
      <c r="K248" s="107" t="str">
        <f t="shared" si="12"/>
        <v>01001050201000000510</v>
      </c>
      <c r="L248" s="107" t="s">
        <v>92</v>
      </c>
    </row>
    <row r="249" spans="1:12" ht="22.5">
      <c r="A249" s="95" t="s">
        <v>94</v>
      </c>
      <c r="B249" s="111" t="s">
        <v>14</v>
      </c>
      <c r="C249" s="123" t="s">
        <v>6</v>
      </c>
      <c r="D249" s="158" t="s">
        <v>93</v>
      </c>
      <c r="E249" s="158"/>
      <c r="F249" s="158"/>
      <c r="G249" s="159"/>
      <c r="H249" s="77">
        <v>-6103678</v>
      </c>
      <c r="I249" s="77">
        <v>-2016555.55</v>
      </c>
      <c r="J249" s="65" t="s">
        <v>17</v>
      </c>
      <c r="K249" s="107" t="str">
        <f t="shared" si="12"/>
        <v>01001050201100000510</v>
      </c>
      <c r="L249" s="4" t="str">
        <f>C249 &amp; D249 &amp; G249</f>
        <v>01001050201100000510</v>
      </c>
    </row>
    <row r="250" spans="1:12">
      <c r="A250" s="109"/>
      <c r="B250" s="110" t="s">
        <v>15</v>
      </c>
      <c r="C250" s="108" t="s">
        <v>6</v>
      </c>
      <c r="D250" s="155" t="s">
        <v>71</v>
      </c>
      <c r="E250" s="156"/>
      <c r="F250" s="156"/>
      <c r="G250" s="157"/>
      <c r="H250" s="97">
        <v>6763678</v>
      </c>
      <c r="I250" s="97">
        <v>2075483.26</v>
      </c>
      <c r="J250" s="112" t="s">
        <v>58</v>
      </c>
      <c r="K250" s="107" t="str">
        <f t="shared" si="12"/>
        <v>01000000000000000000</v>
      </c>
      <c r="L250" s="107" t="s">
        <v>72</v>
      </c>
    </row>
    <row r="251" spans="1:12">
      <c r="A251" s="109" t="s">
        <v>73</v>
      </c>
      <c r="B251" s="110" t="s">
        <v>15</v>
      </c>
      <c r="C251" s="108" t="s">
        <v>6</v>
      </c>
      <c r="D251" s="155" t="s">
        <v>74</v>
      </c>
      <c r="E251" s="156"/>
      <c r="F251" s="156"/>
      <c r="G251" s="157"/>
      <c r="H251" s="97">
        <v>6763678</v>
      </c>
      <c r="I251" s="97">
        <v>2075483.26</v>
      </c>
      <c r="J251" s="112" t="s">
        <v>58</v>
      </c>
      <c r="K251" s="107" t="str">
        <f t="shared" si="12"/>
        <v>01001050000000000600</v>
      </c>
      <c r="L251" s="107" t="s">
        <v>75</v>
      </c>
    </row>
    <row r="252" spans="1:12">
      <c r="A252" s="109" t="s">
        <v>76</v>
      </c>
      <c r="B252" s="110" t="s">
        <v>15</v>
      </c>
      <c r="C252" s="108" t="s">
        <v>6</v>
      </c>
      <c r="D252" s="155" t="s">
        <v>77</v>
      </c>
      <c r="E252" s="156"/>
      <c r="F252" s="156"/>
      <c r="G252" s="157"/>
      <c r="H252" s="97">
        <v>6763678</v>
      </c>
      <c r="I252" s="97">
        <v>2075483.26</v>
      </c>
      <c r="J252" s="112" t="s">
        <v>58</v>
      </c>
      <c r="K252" s="107" t="str">
        <f t="shared" si="12"/>
        <v>01001050200000000600</v>
      </c>
      <c r="L252" s="107" t="s">
        <v>78</v>
      </c>
    </row>
    <row r="253" spans="1:12" ht="22.5">
      <c r="A253" s="109" t="s">
        <v>79</v>
      </c>
      <c r="B253" s="110" t="s">
        <v>15</v>
      </c>
      <c r="C253" s="108" t="s">
        <v>6</v>
      </c>
      <c r="D253" s="155" t="s">
        <v>80</v>
      </c>
      <c r="E253" s="156"/>
      <c r="F253" s="156"/>
      <c r="G253" s="157"/>
      <c r="H253" s="97">
        <v>6763678</v>
      </c>
      <c r="I253" s="97">
        <v>2075483.26</v>
      </c>
      <c r="J253" s="112" t="s">
        <v>58</v>
      </c>
      <c r="K253" s="107" t="str">
        <f t="shared" si="12"/>
        <v>01001050201000000610</v>
      </c>
      <c r="L253" s="107" t="s">
        <v>81</v>
      </c>
    </row>
    <row r="254" spans="1:12" ht="22.5">
      <c r="A254" s="96" t="s">
        <v>82</v>
      </c>
      <c r="B254" s="111" t="s">
        <v>15</v>
      </c>
      <c r="C254" s="123" t="s">
        <v>6</v>
      </c>
      <c r="D254" s="158" t="s">
        <v>83</v>
      </c>
      <c r="E254" s="158"/>
      <c r="F254" s="158"/>
      <c r="G254" s="159"/>
      <c r="H254" s="98">
        <v>6763678</v>
      </c>
      <c r="I254" s="98">
        <v>2075483.26</v>
      </c>
      <c r="J254" s="99" t="s">
        <v>17</v>
      </c>
      <c r="K254" s="106" t="str">
        <f t="shared" si="12"/>
        <v>01001050201100000610</v>
      </c>
      <c r="L254" s="4" t="str">
        <f>C254 &amp; D254 &amp; G254</f>
        <v>01001050201100000610</v>
      </c>
    </row>
    <row r="255" spans="1:12">
      <c r="A255" s="26"/>
      <c r="B255" s="29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2">
      <c r="A256" s="26"/>
      <c r="B256" s="29"/>
      <c r="C256" s="22"/>
      <c r="D256" s="22"/>
      <c r="E256" s="22"/>
      <c r="F256" s="22"/>
      <c r="G256" s="22"/>
      <c r="H256" s="22"/>
      <c r="I256" s="22"/>
      <c r="J256" s="22"/>
      <c r="K256" s="94"/>
      <c r="L256" s="94"/>
    </row>
    <row r="257" spans="1:12" ht="21.75" customHeight="1">
      <c r="A257" s="24" t="s">
        <v>48</v>
      </c>
      <c r="B257" s="175"/>
      <c r="C257" s="175"/>
      <c r="D257" s="175"/>
      <c r="E257" s="29"/>
      <c r="F257" s="29"/>
      <c r="G257" s="22"/>
      <c r="H257" s="68" t="s">
        <v>50</v>
      </c>
      <c r="I257" s="67"/>
      <c r="J257" s="67"/>
      <c r="K257" s="94"/>
      <c r="L257" s="94"/>
    </row>
    <row r="258" spans="1:12">
      <c r="A258" s="3" t="s">
        <v>46</v>
      </c>
      <c r="B258" s="171" t="s">
        <v>47</v>
      </c>
      <c r="C258" s="171"/>
      <c r="D258" s="171"/>
      <c r="E258" s="29"/>
      <c r="F258" s="29"/>
      <c r="G258" s="22"/>
      <c r="H258" s="22"/>
      <c r="I258" s="69" t="s">
        <v>51</v>
      </c>
      <c r="J258" s="29" t="s">
        <v>47</v>
      </c>
      <c r="K258" s="94"/>
      <c r="L258" s="94"/>
    </row>
    <row r="259" spans="1:12">
      <c r="A259" s="3"/>
      <c r="B259" s="29"/>
      <c r="C259" s="22"/>
      <c r="D259" s="22"/>
      <c r="E259" s="22"/>
      <c r="F259" s="22"/>
      <c r="G259" s="22"/>
      <c r="H259" s="22"/>
      <c r="I259" s="22"/>
      <c r="J259" s="22"/>
      <c r="K259" s="94"/>
      <c r="L259" s="94"/>
    </row>
    <row r="260" spans="1:12" ht="21.75" customHeight="1">
      <c r="A260" s="3" t="s">
        <v>49</v>
      </c>
      <c r="B260" s="176"/>
      <c r="C260" s="176"/>
      <c r="D260" s="176"/>
      <c r="E260" s="120"/>
      <c r="F260" s="120"/>
      <c r="G260" s="22"/>
      <c r="H260" s="22"/>
      <c r="I260" s="22"/>
      <c r="J260" s="22"/>
      <c r="K260" s="94"/>
      <c r="L260" s="94"/>
    </row>
    <row r="261" spans="1:12">
      <c r="A261" s="3" t="s">
        <v>46</v>
      </c>
      <c r="B261" s="171" t="s">
        <v>47</v>
      </c>
      <c r="C261" s="171"/>
      <c r="D261" s="171"/>
      <c r="E261" s="29"/>
      <c r="F261" s="29"/>
      <c r="G261" s="22"/>
      <c r="H261" s="22"/>
      <c r="I261" s="22"/>
      <c r="J261" s="22"/>
      <c r="K261" s="94"/>
      <c r="L261" s="94"/>
    </row>
    <row r="262" spans="1:12">
      <c r="A262" s="3"/>
      <c r="B262" s="29"/>
      <c r="C262" s="22"/>
      <c r="D262" s="22"/>
      <c r="E262" s="22"/>
      <c r="F262" s="22"/>
      <c r="G262" s="22"/>
      <c r="H262" s="22"/>
      <c r="I262" s="22"/>
      <c r="J262" s="22"/>
      <c r="K262" s="94"/>
      <c r="L262" s="94"/>
    </row>
    <row r="263" spans="1:12">
      <c r="A263" s="3" t="s">
        <v>31</v>
      </c>
      <c r="B263" s="29"/>
      <c r="C263" s="22"/>
      <c r="D263" s="22"/>
      <c r="E263" s="22"/>
      <c r="F263" s="22"/>
      <c r="G263" s="22"/>
      <c r="H263" s="22"/>
      <c r="I263" s="22"/>
      <c r="J263" s="22"/>
      <c r="K263" s="94"/>
      <c r="L263" s="94"/>
    </row>
    <row r="264" spans="1:12">
      <c r="A264" s="26"/>
      <c r="B264" s="29"/>
      <c r="C264" s="22"/>
      <c r="D264" s="22"/>
      <c r="E264" s="22"/>
      <c r="F264" s="22"/>
      <c r="G264" s="22"/>
      <c r="H264" s="22"/>
      <c r="I264" s="22"/>
      <c r="J264" s="22"/>
      <c r="K264" s="94"/>
      <c r="L264" s="94"/>
    </row>
    <row r="265" spans="1:12">
      <c r="K265" s="94"/>
      <c r="L265" s="94"/>
    </row>
    <row r="266" spans="1:12">
      <c r="K266" s="94"/>
      <c r="L266" s="94"/>
    </row>
    <row r="267" spans="1:12">
      <c r="K267" s="94"/>
      <c r="L267" s="94"/>
    </row>
    <row r="268" spans="1:12">
      <c r="K268" s="94"/>
      <c r="L268" s="94"/>
    </row>
    <row r="269" spans="1:12">
      <c r="K269" s="94"/>
      <c r="L269" s="126"/>
    </row>
    <row r="270" spans="1:12">
      <c r="K270" s="94"/>
      <c r="L270" s="94"/>
    </row>
  </sheetData>
  <mergeCells count="254">
    <mergeCell ref="C64:G64"/>
    <mergeCell ref="C60:G62"/>
    <mergeCell ref="D234:G234"/>
    <mergeCell ref="C229:G229"/>
    <mergeCell ref="C230:G230"/>
    <mergeCell ref="C231:G231"/>
    <mergeCell ref="C232:G232"/>
    <mergeCell ref="C63:G63"/>
    <mergeCell ref="A224:J224"/>
    <mergeCell ref="C65:G65"/>
    <mergeCell ref="H226:H228"/>
    <mergeCell ref="C226:G228"/>
    <mergeCell ref="A226:A228"/>
    <mergeCell ref="H60:H62"/>
    <mergeCell ref="B60:B62"/>
    <mergeCell ref="A58:J58"/>
    <mergeCell ref="J60:J62"/>
    <mergeCell ref="I60:I62"/>
    <mergeCell ref="C14:G14"/>
    <mergeCell ref="C16:G16"/>
    <mergeCell ref="D32:G32"/>
    <mergeCell ref="D33:G33"/>
    <mergeCell ref="D34:G34"/>
    <mergeCell ref="D35:G35"/>
    <mergeCell ref="A60:A62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J226:J228"/>
    <mergeCell ref="I226:I228"/>
    <mergeCell ref="C222:G222"/>
    <mergeCell ref="B261:D261"/>
    <mergeCell ref="C233:G233"/>
    <mergeCell ref="C237:G237"/>
    <mergeCell ref="C238:G238"/>
    <mergeCell ref="B257:D257"/>
    <mergeCell ref="B260:D260"/>
    <mergeCell ref="C242:G242"/>
    <mergeCell ref="C244:G244"/>
    <mergeCell ref="B258:D258"/>
    <mergeCell ref="C243:G243"/>
    <mergeCell ref="D235:G235"/>
    <mergeCell ref="D245:G245"/>
    <mergeCell ref="D250:G250"/>
    <mergeCell ref="D251:G251"/>
    <mergeCell ref="D252:G252"/>
    <mergeCell ref="D253:G253"/>
    <mergeCell ref="D254:G254"/>
    <mergeCell ref="D246:G246"/>
    <mergeCell ref="D239:G239"/>
    <mergeCell ref="D240:G240"/>
    <mergeCell ref="B226:B228"/>
    <mergeCell ref="D247:G247"/>
    <mergeCell ref="D248:G248"/>
    <mergeCell ref="D249:G249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84:F84"/>
    <mergeCell ref="E85:F85"/>
    <mergeCell ref="E86:F86"/>
    <mergeCell ref="E87:F87"/>
    <mergeCell ref="E88:F88"/>
    <mergeCell ref="E79:F79"/>
    <mergeCell ref="E80:F80"/>
    <mergeCell ref="E81:F81"/>
    <mergeCell ref="E82:F82"/>
    <mergeCell ref="E83:F83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219:F21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56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-</cp:lastModifiedBy>
  <dcterms:created xsi:type="dcterms:W3CDTF">2009-02-13T09:10:05Z</dcterms:created>
  <dcterms:modified xsi:type="dcterms:W3CDTF">2016-10-21T08:13:27Z</dcterms:modified>
</cp:coreProperties>
</file>